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xr:revisionPtr revIDLastSave="0" documentId="8_{3A671DAC-119C-4BEE-A0AA-D32A66F5F3A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chool Working Copy" sheetId="1" r:id="rId1"/>
    <sheet name="Distribution Cop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8" i="1" l="1"/>
  <c r="Q37" i="1"/>
  <c r="Q45" i="1" s="1"/>
  <c r="Q36" i="1"/>
  <c r="Q35" i="1"/>
  <c r="Q34" i="1"/>
  <c r="R36" i="1" s="1"/>
  <c r="Q32" i="1"/>
  <c r="H32" i="1"/>
  <c r="H33" i="1" s="1"/>
  <c r="G32" i="1"/>
  <c r="G33" i="1" s="1"/>
  <c r="G34" i="1" s="1"/>
  <c r="G35" i="1" s="1"/>
  <c r="H31" i="1"/>
  <c r="I31" i="1" s="1"/>
  <c r="J31" i="1" s="1"/>
  <c r="K31" i="1" s="1"/>
  <c r="E31" i="1"/>
  <c r="A32" i="1" s="1"/>
  <c r="D31" i="1"/>
  <c r="Q30" i="1"/>
  <c r="O23" i="1"/>
  <c r="P23" i="1" s="1"/>
  <c r="Q23" i="1" s="1"/>
  <c r="N23" i="1"/>
  <c r="M23" i="1"/>
  <c r="M24" i="1" s="1"/>
  <c r="A23" i="1"/>
  <c r="A24" i="1" s="1"/>
  <c r="N22" i="1"/>
  <c r="O22" i="1" s="1"/>
  <c r="P22" i="1" s="1"/>
  <c r="Q22" i="1" s="1"/>
  <c r="H22" i="1"/>
  <c r="H23" i="1" s="1"/>
  <c r="G22" i="1"/>
  <c r="G23" i="1" s="1"/>
  <c r="G24" i="1" s="1"/>
  <c r="G25" i="1" s="1"/>
  <c r="G26" i="1" s="1"/>
  <c r="M16" i="1"/>
  <c r="M17" i="1" s="1"/>
  <c r="N15" i="1"/>
  <c r="O15" i="1" s="1"/>
  <c r="M15" i="1"/>
  <c r="G15" i="1"/>
  <c r="G16" i="1" s="1"/>
  <c r="O14" i="1"/>
  <c r="P14" i="1" s="1"/>
  <c r="Q14" i="1" s="1"/>
  <c r="N14" i="1"/>
  <c r="G14" i="1"/>
  <c r="A14" i="1"/>
  <c r="A15" i="1" s="1"/>
  <c r="O13" i="1"/>
  <c r="P13" i="1" s="1"/>
  <c r="Q13" i="1" s="1"/>
  <c r="H13" i="1"/>
  <c r="H14" i="1" s="1"/>
  <c r="H15" i="1" s="1"/>
  <c r="H16" i="1" s="1"/>
  <c r="M6" i="1"/>
  <c r="N6" i="1" s="1"/>
  <c r="O6" i="1" s="1"/>
  <c r="P6" i="1" s="1"/>
  <c r="Q6" i="1" s="1"/>
  <c r="M5" i="1"/>
  <c r="N5" i="1" s="1"/>
  <c r="O5" i="1" s="1"/>
  <c r="P5" i="1" s="1"/>
  <c r="Q5" i="1" s="1"/>
  <c r="G5" i="1"/>
  <c r="G6" i="1" s="1"/>
  <c r="O4" i="1"/>
  <c r="P4" i="1" s="1"/>
  <c r="N4" i="1"/>
  <c r="I4" i="1"/>
  <c r="J4" i="1" s="1"/>
  <c r="K4" i="1" s="1"/>
  <c r="H4" i="1"/>
  <c r="D4" i="1"/>
  <c r="E4" i="1" s="1"/>
  <c r="N24" i="1" l="1"/>
  <c r="M25" i="1"/>
  <c r="M26" i="1" s="1"/>
  <c r="G7" i="1"/>
  <c r="H7" i="1" s="1"/>
  <c r="I7" i="1" s="1"/>
  <c r="J7" i="1" s="1"/>
  <c r="K7" i="1" s="1"/>
  <c r="H6" i="1"/>
  <c r="I6" i="1" s="1"/>
  <c r="J6" i="1" s="1"/>
  <c r="K6" i="1" s="1"/>
  <c r="A25" i="1"/>
  <c r="B24" i="1"/>
  <c r="C24" i="1" s="1"/>
  <c r="D24" i="1" s="1"/>
  <c r="E24" i="1" s="1"/>
  <c r="A16" i="1"/>
  <c r="B15" i="1"/>
  <c r="C15" i="1" s="1"/>
  <c r="D15" i="1" s="1"/>
  <c r="E15" i="1" s="1"/>
  <c r="I23" i="1"/>
  <c r="H24" i="1"/>
  <c r="H25" i="1" s="1"/>
  <c r="B32" i="1"/>
  <c r="C32" i="1" s="1"/>
  <c r="D32" i="1" s="1"/>
  <c r="E32" i="1" s="1"/>
  <c r="A33" i="1"/>
  <c r="Q4" i="1"/>
  <c r="O16" i="1"/>
  <c r="P15" i="1"/>
  <c r="H5" i="1"/>
  <c r="I5" i="1" s="1"/>
  <c r="J5" i="1" s="1"/>
  <c r="K5" i="1" s="1"/>
  <c r="A5" i="1"/>
  <c r="M7" i="1"/>
  <c r="N16" i="1"/>
  <c r="N17" i="1" s="1"/>
  <c r="I22" i="1"/>
  <c r="J22" i="1" s="1"/>
  <c r="K22" i="1" s="1"/>
  <c r="B23" i="1"/>
  <c r="C23" i="1" s="1"/>
  <c r="D23" i="1" s="1"/>
  <c r="E23" i="1" s="1"/>
  <c r="I32" i="1"/>
  <c r="R39" i="1"/>
  <c r="Q44" i="1"/>
  <c r="B14" i="1"/>
  <c r="C14" i="1" s="1"/>
  <c r="D14" i="1" s="1"/>
  <c r="E14" i="1" s="1"/>
  <c r="I13" i="1"/>
  <c r="B16" i="1" l="1"/>
  <c r="C16" i="1" s="1"/>
  <c r="D16" i="1" s="1"/>
  <c r="E16" i="1" s="1"/>
  <c r="A17" i="1"/>
  <c r="B17" i="1" s="1"/>
  <c r="C17" i="1" s="1"/>
  <c r="A6" i="1"/>
  <c r="B5" i="1"/>
  <c r="C5" i="1" s="1"/>
  <c r="D5" i="1" s="1"/>
  <c r="E5" i="1" s="1"/>
  <c r="I14" i="1"/>
  <c r="J13" i="1"/>
  <c r="K13" i="1" s="1"/>
  <c r="J32" i="1"/>
  <c r="I33" i="1"/>
  <c r="P16" i="1"/>
  <c r="Q15" i="1"/>
  <c r="Q16" i="1" s="1"/>
  <c r="I24" i="1"/>
  <c r="I25" i="1" s="1"/>
  <c r="J23" i="1"/>
  <c r="B25" i="1"/>
  <c r="A26" i="1"/>
  <c r="O24" i="1"/>
  <c r="N25" i="1"/>
  <c r="N26" i="1" s="1"/>
  <c r="N7" i="1"/>
  <c r="M8" i="1"/>
  <c r="B33" i="1"/>
  <c r="C33" i="1" s="1"/>
  <c r="D33" i="1" s="1"/>
  <c r="E33" i="1" s="1"/>
  <c r="A34" i="1"/>
  <c r="A7" i="1" l="1"/>
  <c r="B6" i="1"/>
  <c r="C6" i="1" s="1"/>
  <c r="D6" i="1" s="1"/>
  <c r="E6" i="1" s="1"/>
  <c r="O7" i="1"/>
  <c r="P7" i="1" s="1"/>
  <c r="Q7" i="1" s="1"/>
  <c r="O9" i="1"/>
  <c r="Q31" i="1" s="1"/>
  <c r="B26" i="1"/>
  <c r="C25" i="1"/>
  <c r="D25" i="1" s="1"/>
  <c r="E25" i="1" s="1"/>
  <c r="I15" i="1"/>
  <c r="I16" i="1" s="1"/>
  <c r="J14" i="1"/>
  <c r="O25" i="1"/>
  <c r="P24" i="1"/>
  <c r="K32" i="1"/>
  <c r="K33" i="1" s="1"/>
  <c r="K34" i="1" s="1"/>
  <c r="J33" i="1"/>
  <c r="B34" i="1"/>
  <c r="C34" i="1" s="1"/>
  <c r="D34" i="1" s="1"/>
  <c r="E34" i="1" s="1"/>
  <c r="A35" i="1"/>
  <c r="B35" i="1" s="1"/>
  <c r="C35" i="1" s="1"/>
  <c r="J24" i="1"/>
  <c r="J25" i="1" s="1"/>
  <c r="K23" i="1"/>
  <c r="K24" i="1" s="1"/>
  <c r="K25" i="1" s="1"/>
  <c r="Q42" i="1" l="1"/>
  <c r="P25" i="1"/>
  <c r="Q24" i="1"/>
  <c r="Q25" i="1" s="1"/>
  <c r="J15" i="1"/>
  <c r="J16" i="1" s="1"/>
  <c r="K14" i="1"/>
  <c r="K15" i="1" s="1"/>
  <c r="K16" i="1" s="1"/>
  <c r="I18" i="1"/>
  <c r="Q33" i="1" s="1"/>
  <c r="B7" i="1"/>
  <c r="C7" i="1" s="1"/>
  <c r="D7" i="1" s="1"/>
  <c r="E7" i="1" s="1"/>
  <c r="A8" i="1"/>
  <c r="B8" i="1" s="1"/>
  <c r="C8" i="1" s="1"/>
  <c r="Q43" i="1" l="1"/>
  <c r="R33" i="1"/>
  <c r="Q40" i="1"/>
</calcChain>
</file>

<file path=xl/sharedStrings.xml><?xml version="1.0" encoding="utf-8"?>
<sst xmlns="http://schemas.openxmlformats.org/spreadsheetml/2006/main" count="112" uniqueCount="59">
  <si>
    <t>Gurraneasig NS School Calendar 2024/2025</t>
  </si>
  <si>
    <t>Lunasa / Aug</t>
  </si>
  <si>
    <t>Meán Fomhair / Sept.</t>
  </si>
  <si>
    <t>Deireadh Fomhair / Oct</t>
  </si>
  <si>
    <t>Luan</t>
  </si>
  <si>
    <t>Máirt</t>
  </si>
  <si>
    <t>Céad.</t>
  </si>
  <si>
    <t>Déar.</t>
  </si>
  <si>
    <t>Aoine</t>
  </si>
  <si>
    <t>Mí na Samhna / Nov.</t>
  </si>
  <si>
    <t>Mí na Nollag / Dec.</t>
  </si>
  <si>
    <t>Eanair / Jan.</t>
  </si>
  <si>
    <t>Feabhra / Feb.</t>
  </si>
  <si>
    <t>Márta / Mar.</t>
  </si>
  <si>
    <t>Aibreán / Apr.</t>
  </si>
  <si>
    <t>Bealtaine / May</t>
  </si>
  <si>
    <t>Meitheamh / Jun.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</si>
  <si>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</si>
  <si>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</si>
  <si>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</si>
  <si>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</si>
  <si>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</si>
  <si>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</si>
  <si>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</si>
  <si>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</si>
  <si>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</si>
  <si>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Nótaí</t>
  </si>
  <si>
    <t>May</t>
  </si>
  <si>
    <t>1.  The school will be in operation for 182 days</t>
  </si>
  <si>
    <t>Jun</t>
  </si>
  <si>
    <t>2.  The Holiday periods of February and April may be used</t>
  </si>
  <si>
    <t>Total</t>
  </si>
  <si>
    <t xml:space="preserve">      to provide for contingency arrangements in the event of </t>
  </si>
  <si>
    <t xml:space="preserve">      unforseen school closures</t>
  </si>
  <si>
    <t>Aug, Sep, Oct</t>
  </si>
  <si>
    <t>T1</t>
  </si>
  <si>
    <t>Nov, Dec</t>
  </si>
  <si>
    <t>T2</t>
  </si>
  <si>
    <t>Jan, Feb, Mar</t>
  </si>
  <si>
    <t>T3</t>
  </si>
  <si>
    <t>Apr, May, Jun</t>
  </si>
  <si>
    <t>T4</t>
  </si>
  <si>
    <t>Notes:</t>
  </si>
  <si>
    <t>August (??)- School Opens - Full day (excl Junior Infants)</t>
  </si>
  <si>
    <t>Junior Infants finish at 12pm until (??) Sep 2024</t>
  </si>
  <si>
    <t>Oct 28th to Nov 01st - School Closed  - Mid Term Break</t>
  </si>
  <si>
    <t>Dec 20th - School Closes at 12pm (Christmas)</t>
  </si>
  <si>
    <t>Jan 6th - School re-opens</t>
  </si>
  <si>
    <t>Feb 3rd - Public Holiday (St Brigid's Day)</t>
  </si>
  <si>
    <t>Feb 20th &amp; 21st - School Closed - Mid Term Break</t>
  </si>
  <si>
    <r>
      <rPr>
        <sz val="12"/>
        <color rgb="FF000000"/>
        <rFont val="Calibri"/>
      </rPr>
      <t xml:space="preserve">Mar 17th - </t>
    </r>
    <r>
      <rPr>
        <sz val="11"/>
        <color rgb="FF000000"/>
        <rFont val="Calibri"/>
      </rPr>
      <t>Public Holiday</t>
    </r>
  </si>
  <si>
    <t>Friday April 11 - School Closes at 12 pm (Easter)</t>
  </si>
  <si>
    <t>April 28th - School re-opens</t>
  </si>
  <si>
    <t>May 05th - Public Holiday</t>
  </si>
  <si>
    <t>June 2nd- Public Holiday</t>
  </si>
  <si>
    <t>June (??) School Closes at 12 pm (Summer Holidays)</t>
  </si>
  <si>
    <t>2.  The Holiday periods of February &amp; April may be used</t>
  </si>
  <si>
    <t>to provide for contingency arrangements in the event of</t>
  </si>
  <si>
    <t>unforseen school closures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</si>
</sst>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rgb="FF000000"/>
      <name val="Calibri"/>
    </font>
    <font>
      <sz val="10"/>
      <name val="Times New Roman"/>
    </font>
    <font>
      <b/>
      <i/>
      <sz val="18"/>
      <name val="Comic Sans MS"/>
    </font>
    <font>
      <b/>
      <i/>
      <sz val="18"/>
      <name val="Calibri"/>
    </font>
    <font>
      <sz val="18"/>
      <name val="Times New Roman"/>
    </font>
    <font>
      <b/>
      <i/>
      <sz val="12"/>
      <name val="Times New Roman"/>
    </font>
    <font>
      <sz val="11"/>
      <name val="Calibri"/>
    </font>
    <font>
      <sz val="12"/>
      <name val="Calibri"/>
    </font>
    <font>
      <i/>
      <sz val="12"/>
      <name val="Times New Roman"/>
    </font>
    <font>
      <sz val="10"/>
      <color rgb="FF000000"/>
      <name val="Times New Roman"/>
    </font>
    <font>
      <b/>
      <sz val="12"/>
      <name val="Calibri"/>
    </font>
    <font>
      <i/>
      <sz val="10"/>
      <name val="Times New Roman"/>
    </font>
    <font>
      <i/>
      <sz val="8"/>
      <name val="Times New Roman"/>
    </font>
    <font>
      <sz val="12"/>
      <name val="Times New Roman"/>
    </font>
    <font>
      <sz val="12"/>
      <color rgb="FF000000"/>
      <name val="Calibri"/>
    </font>
    <font>
      <sz val="11"/>
      <name val="Calibri"/>
    </font>
    <font>
      <sz val="11"/>
      <name val="Times New Roman"/>
    </font>
    <font>
      <i/>
      <sz val="9"/>
      <name val="Times New Roman"/>
    </font>
    <font>
      <b/>
      <sz val="12"/>
      <name val="Times New Roman"/>
    </font>
    <font>
      <sz val="5"/>
      <name val="Times New Roman"/>
    </font>
    <font>
      <b/>
      <i/>
      <sz val="10"/>
      <name val="Times New Roman"/>
    </font>
    <font>
      <b/>
      <sz val="8"/>
      <name val="Times New Roman"/>
    </font>
    <font>
      <sz val="8"/>
      <name val="Times New Roman"/>
    </font>
    <font>
      <i/>
      <sz val="11"/>
      <name val="Times New Roman"/>
    </font>
    <font>
      <sz val="28"/>
      <name val="Courgette"/>
    </font>
    <font>
      <sz val="27"/>
      <name val="Courgette"/>
    </font>
    <font>
      <b/>
      <sz val="12"/>
      <color rgb="FF000000"/>
      <name val="&quot;Times New Roman&quot;"/>
    </font>
    <font>
      <sz val="18"/>
      <name val="Calibri"/>
    </font>
    <font>
      <sz val="12"/>
      <color rgb="FFFF0000"/>
      <name val="Calibri"/>
    </font>
    <font>
      <u/>
      <sz val="11"/>
      <color rgb="FF222222"/>
      <name val="Arial"/>
    </font>
    <font>
      <sz val="12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  <fill>
      <patternFill patternType="solid">
        <fgColor rgb="FFBFBFBF"/>
        <bgColor rgb="FFBFBFBF"/>
      </patternFill>
    </fill>
    <fill>
      <patternFill patternType="solid">
        <fgColor rgb="FFB8CCE4"/>
        <bgColor rgb="FFB8CCE4"/>
      </patternFill>
    </fill>
    <fill>
      <patternFill patternType="solid">
        <fgColor rgb="FFA4C2F4"/>
        <bgColor rgb="FFA4C2F4"/>
      </patternFill>
    </fill>
    <fill>
      <patternFill patternType="solid">
        <fgColor rgb="FFCFE2F3"/>
        <bgColor rgb="FFCFE2F3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2" borderId="0" xfId="0" applyFont="1" applyFill="1"/>
    <xf numFmtId="0" fontId="2" fillId="0" borderId="0" xfId="0" applyFont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7" fillId="2" borderId="4" xfId="0" applyFont="1" applyFill="1" applyBorder="1"/>
    <xf numFmtId="0" fontId="1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12" fillId="2" borderId="0" xfId="0" applyFont="1" applyFill="1"/>
    <xf numFmtId="0" fontId="7" fillId="2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2" borderId="10" xfId="0" applyFont="1" applyFill="1" applyBorder="1"/>
    <xf numFmtId="0" fontId="7" fillId="2" borderId="0" xfId="0" applyFont="1" applyFill="1"/>
    <xf numFmtId="0" fontId="7" fillId="2" borderId="11" xfId="0" applyFont="1" applyFill="1" applyBorder="1"/>
    <xf numFmtId="0" fontId="7" fillId="2" borderId="12" xfId="0" applyFont="1" applyFill="1" applyBorder="1"/>
    <xf numFmtId="0" fontId="15" fillId="2" borderId="9" xfId="0" applyFont="1" applyFill="1" applyBorder="1"/>
    <xf numFmtId="0" fontId="15" fillId="2" borderId="0" xfId="0" applyFont="1" applyFill="1"/>
    <xf numFmtId="0" fontId="15" fillId="2" borderId="16" xfId="0" applyFont="1" applyFill="1" applyBorder="1"/>
    <xf numFmtId="0" fontId="15" fillId="2" borderId="17" xfId="0" applyFont="1" applyFill="1" applyBorder="1"/>
    <xf numFmtId="0" fontId="16" fillId="2" borderId="18" xfId="0" applyFont="1" applyFill="1" applyBorder="1"/>
    <xf numFmtId="0" fontId="16" fillId="2" borderId="19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8" xfId="0" applyFont="1" applyFill="1" applyBorder="1"/>
    <xf numFmtId="0" fontId="15" fillId="2" borderId="10" xfId="0" applyFont="1" applyFill="1" applyBorder="1"/>
    <xf numFmtId="0" fontId="16" fillId="2" borderId="20" xfId="0" applyFont="1" applyFill="1" applyBorder="1"/>
    <xf numFmtId="0" fontId="16" fillId="2" borderId="21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1" fillId="2" borderId="16" xfId="0" applyFont="1" applyFill="1" applyBorder="1"/>
    <xf numFmtId="0" fontId="19" fillId="2" borderId="16" xfId="0" applyFont="1" applyFill="1" applyBorder="1" applyAlignment="1">
      <alignment horizontal="left"/>
    </xf>
    <xf numFmtId="0" fontId="1" fillId="2" borderId="27" xfId="0" applyFont="1" applyFill="1" applyBorder="1"/>
    <xf numFmtId="0" fontId="16" fillId="2" borderId="28" xfId="0" applyFont="1" applyFill="1" applyBorder="1"/>
    <xf numFmtId="0" fontId="16" fillId="2" borderId="29" xfId="0" applyFont="1" applyFill="1" applyBorder="1" applyAlignment="1">
      <alignment horizontal="center"/>
    </xf>
    <xf numFmtId="0" fontId="22" fillId="2" borderId="30" xfId="0" applyFont="1" applyFill="1" applyBorder="1" applyAlignment="1">
      <alignment horizontal="left"/>
    </xf>
    <xf numFmtId="0" fontId="22" fillId="2" borderId="16" xfId="0" applyFont="1" applyFill="1" applyBorder="1" applyAlignment="1">
      <alignment horizontal="left"/>
    </xf>
    <xf numFmtId="0" fontId="23" fillId="2" borderId="28" xfId="0" applyFont="1" applyFill="1" applyBorder="1"/>
    <xf numFmtId="0" fontId="23" fillId="2" borderId="29" xfId="0" applyFont="1" applyFill="1" applyBorder="1" applyAlignment="1">
      <alignment horizontal="center"/>
    </xf>
    <xf numFmtId="0" fontId="22" fillId="2" borderId="30" xfId="0" applyFont="1" applyFill="1" applyBorder="1"/>
    <xf numFmtId="0" fontId="15" fillId="2" borderId="31" xfId="0" applyFont="1" applyFill="1" applyBorder="1"/>
    <xf numFmtId="0" fontId="15" fillId="2" borderId="29" xfId="0" applyFont="1" applyFill="1" applyBorder="1"/>
    <xf numFmtId="0" fontId="22" fillId="2" borderId="32" xfId="0" applyFont="1" applyFill="1" applyBorder="1"/>
    <xf numFmtId="0" fontId="22" fillId="2" borderId="33" xfId="0" applyFont="1" applyFill="1" applyBorder="1" applyAlignment="1">
      <alignment horizontal="left"/>
    </xf>
    <xf numFmtId="0" fontId="1" fillId="2" borderId="34" xfId="0" applyFont="1" applyFill="1" applyBorder="1"/>
    <xf numFmtId="0" fontId="16" fillId="2" borderId="20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left"/>
    </xf>
    <xf numFmtId="0" fontId="16" fillId="2" borderId="28" xfId="0" applyFont="1" applyFill="1" applyBorder="1" applyAlignment="1">
      <alignment horizontal="center"/>
    </xf>
    <xf numFmtId="0" fontId="24" fillId="2" borderId="16" xfId="0" applyFont="1" applyFill="1" applyBorder="1"/>
    <xf numFmtId="0" fontId="26" fillId="2" borderId="0" xfId="0" applyFont="1" applyFill="1" applyAlignment="1">
      <alignment wrapText="1"/>
    </xf>
    <xf numFmtId="0" fontId="25" fillId="2" borderId="0" xfId="0" applyFont="1" applyFill="1" applyAlignment="1">
      <alignment horizontal="center"/>
    </xf>
    <xf numFmtId="0" fontId="24" fillId="2" borderId="0" xfId="0" applyFont="1" applyFill="1"/>
    <xf numFmtId="0" fontId="7" fillId="2" borderId="36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27" fillId="2" borderId="15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38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left"/>
    </xf>
    <xf numFmtId="0" fontId="7" fillId="0" borderId="9" xfId="0" applyFont="1" applyBorder="1" applyAlignment="1">
      <alignment horizontal="left"/>
    </xf>
    <xf numFmtId="0" fontId="14" fillId="2" borderId="12" xfId="0" applyFont="1" applyFill="1" applyBorder="1" applyAlignment="1">
      <alignment horizontal="left" vertical="top"/>
    </xf>
    <xf numFmtId="0" fontId="7" fillId="5" borderId="7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28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left"/>
    </xf>
    <xf numFmtId="0" fontId="7" fillId="8" borderId="12" xfId="0" applyFont="1" applyFill="1" applyBorder="1" applyAlignment="1">
      <alignment horizontal="left"/>
    </xf>
    <xf numFmtId="0" fontId="7" fillId="8" borderId="12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29" fillId="2" borderId="0" xfId="0" applyFont="1" applyFill="1"/>
    <xf numFmtId="0" fontId="30" fillId="0" borderId="0" xfId="0" applyFont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0" borderId="13" xfId="0" applyFont="1" applyBorder="1"/>
    <xf numFmtId="0" fontId="6" fillId="0" borderId="6" xfId="0" applyFont="1" applyBorder="1"/>
    <xf numFmtId="49" fontId="5" fillId="2" borderId="14" xfId="0" applyNumberFormat="1" applyFont="1" applyFill="1" applyBorder="1" applyAlignment="1">
      <alignment horizontal="center"/>
    </xf>
    <xf numFmtId="49" fontId="5" fillId="2" borderId="13" xfId="0" applyNumberFormat="1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6" fillId="0" borderId="23" xfId="0" applyFont="1" applyBorder="1"/>
    <xf numFmtId="0" fontId="6" fillId="0" borderId="24" xfId="0" applyFont="1" applyBorder="1"/>
    <xf numFmtId="0" fontId="21" fillId="2" borderId="25" xfId="0" applyFont="1" applyFill="1" applyBorder="1" applyAlignment="1">
      <alignment horizontal="left"/>
    </xf>
    <xf numFmtId="0" fontId="6" fillId="0" borderId="17" xfId="0" applyFont="1" applyBorder="1"/>
    <xf numFmtId="0" fontId="6" fillId="0" borderId="26" xfId="0" applyFont="1" applyBorder="1"/>
    <xf numFmtId="0" fontId="25" fillId="2" borderId="3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49" fontId="5" fillId="2" borderId="1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6"/>
  <sheetViews>
    <sheetView tabSelected="1" workbookViewId="0">
      <selection activeCell="A2" sqref="A2:E2"/>
    </sheetView>
  </sheetViews>
  <sheetFormatPr defaultColWidth="14.42578125" defaultRowHeight="15" customHeight="1"/>
  <cols>
    <col min="1" max="5" width="9.5703125" customWidth="1"/>
    <col min="6" max="6" width="4.140625" customWidth="1"/>
    <col min="7" max="11" width="9.5703125" customWidth="1"/>
    <col min="12" max="12" width="3.42578125" customWidth="1"/>
    <col min="13" max="18" width="9.5703125" customWidth="1"/>
  </cols>
  <sheetData>
    <row r="1" spans="1:18" ht="30" customHeight="1">
      <c r="A1" s="1"/>
      <c r="B1" s="1"/>
      <c r="C1" s="1"/>
      <c r="D1" s="1"/>
      <c r="E1" s="1"/>
      <c r="F1" s="1"/>
      <c r="G1" s="2" t="s">
        <v>0</v>
      </c>
      <c r="H1" s="3"/>
      <c r="I1" s="3"/>
      <c r="J1" s="3"/>
      <c r="K1" s="3"/>
      <c r="L1" s="4"/>
      <c r="M1" s="5"/>
      <c r="N1" s="1"/>
      <c r="O1" s="1"/>
      <c r="P1" s="1"/>
      <c r="Q1" s="1"/>
      <c r="R1" s="1"/>
    </row>
    <row r="2" spans="1:18" ht="13.5" customHeight="1">
      <c r="A2" s="134" t="s">
        <v>1</v>
      </c>
      <c r="B2" s="135"/>
      <c r="C2" s="135"/>
      <c r="D2" s="135"/>
      <c r="E2" s="136"/>
      <c r="F2" s="6"/>
      <c r="G2" s="134" t="s">
        <v>2</v>
      </c>
      <c r="H2" s="135"/>
      <c r="I2" s="135"/>
      <c r="J2" s="135"/>
      <c r="K2" s="136"/>
      <c r="L2" s="6"/>
      <c r="M2" s="137" t="s">
        <v>3</v>
      </c>
      <c r="N2" s="135"/>
      <c r="O2" s="135"/>
      <c r="P2" s="135"/>
      <c r="Q2" s="136"/>
      <c r="R2" s="7"/>
    </row>
    <row r="3" spans="1:18" ht="13.5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6"/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6"/>
      <c r="M3" s="10" t="s">
        <v>4</v>
      </c>
      <c r="N3" s="10" t="s">
        <v>5</v>
      </c>
      <c r="O3" s="10" t="s">
        <v>6</v>
      </c>
      <c r="P3" s="10" t="s">
        <v>7</v>
      </c>
      <c r="Q3" s="10" t="s">
        <v>8</v>
      </c>
      <c r="R3" s="7"/>
    </row>
    <row r="4" spans="1:18" ht="13.5" customHeight="1">
      <c r="A4" s="11"/>
      <c r="B4" s="12"/>
      <c r="C4" s="12"/>
      <c r="D4" s="12">
        <f t="shared" ref="D4:E4" si="0">C4+1</f>
        <v>1</v>
      </c>
      <c r="E4" s="12">
        <f t="shared" si="0"/>
        <v>2</v>
      </c>
      <c r="F4" s="13"/>
      <c r="G4" s="14">
        <v>2</v>
      </c>
      <c r="H4" s="14">
        <f t="shared" ref="H4:K4" si="1">G4+1</f>
        <v>3</v>
      </c>
      <c r="I4" s="14">
        <f t="shared" si="1"/>
        <v>4</v>
      </c>
      <c r="J4" s="14">
        <f t="shared" si="1"/>
        <v>5</v>
      </c>
      <c r="K4" s="14">
        <f t="shared" si="1"/>
        <v>6</v>
      </c>
      <c r="L4" s="13"/>
      <c r="M4" s="15"/>
      <c r="N4" s="15">
        <f t="shared" ref="N4:Q4" si="2">M4+1</f>
        <v>1</v>
      </c>
      <c r="O4" s="15">
        <f t="shared" si="2"/>
        <v>2</v>
      </c>
      <c r="P4" s="15">
        <f t="shared" si="2"/>
        <v>3</v>
      </c>
      <c r="Q4" s="15">
        <f t="shared" si="2"/>
        <v>4</v>
      </c>
      <c r="R4" s="7"/>
    </row>
    <row r="5" spans="1:18" ht="13.5" customHeight="1">
      <c r="A5" s="11">
        <f>D4+4</f>
        <v>5</v>
      </c>
      <c r="B5" s="12">
        <f t="shared" ref="B5:E5" si="3">A5+1</f>
        <v>6</v>
      </c>
      <c r="C5" s="12">
        <f t="shared" si="3"/>
        <v>7</v>
      </c>
      <c r="D5" s="12">
        <f t="shared" si="3"/>
        <v>8</v>
      </c>
      <c r="E5" s="12">
        <f t="shared" si="3"/>
        <v>9</v>
      </c>
      <c r="F5" s="13"/>
      <c r="G5" s="14">
        <f t="shared" ref="G5:G7" si="4">SUM(G4+7)</f>
        <v>9</v>
      </c>
      <c r="H5" s="14">
        <f t="shared" ref="H5:K5" si="5">G5+1</f>
        <v>10</v>
      </c>
      <c r="I5" s="14">
        <f t="shared" si="5"/>
        <v>11</v>
      </c>
      <c r="J5" s="14">
        <f t="shared" si="5"/>
        <v>12</v>
      </c>
      <c r="K5" s="14">
        <f t="shared" si="5"/>
        <v>13</v>
      </c>
      <c r="L5" s="13"/>
      <c r="M5" s="14">
        <f t="shared" ref="M5:M8" si="6">SUM(M4+7)</f>
        <v>7</v>
      </c>
      <c r="N5" s="15">
        <f t="shared" ref="N5:Q5" si="7">M5+1</f>
        <v>8</v>
      </c>
      <c r="O5" s="15">
        <f t="shared" si="7"/>
        <v>9</v>
      </c>
      <c r="P5" s="15">
        <f t="shared" si="7"/>
        <v>10</v>
      </c>
      <c r="Q5" s="15">
        <f t="shared" si="7"/>
        <v>11</v>
      </c>
      <c r="R5" s="7"/>
    </row>
    <row r="6" spans="1:18" ht="13.5" customHeight="1">
      <c r="A6" s="11">
        <f t="shared" ref="A6:A8" si="8">A5+7</f>
        <v>12</v>
      </c>
      <c r="B6" s="12">
        <f t="shared" ref="B6:E6" si="9">A6+1</f>
        <v>13</v>
      </c>
      <c r="C6" s="12">
        <f t="shared" si="9"/>
        <v>14</v>
      </c>
      <c r="D6" s="12">
        <f t="shared" si="9"/>
        <v>15</v>
      </c>
      <c r="E6" s="12">
        <f t="shared" si="9"/>
        <v>16</v>
      </c>
      <c r="F6" s="13"/>
      <c r="G6" s="14">
        <f t="shared" si="4"/>
        <v>16</v>
      </c>
      <c r="H6" s="14">
        <f t="shared" ref="H6:K6" si="10">G6+1</f>
        <v>17</v>
      </c>
      <c r="I6" s="14">
        <f t="shared" si="10"/>
        <v>18</v>
      </c>
      <c r="J6" s="14">
        <f t="shared" si="10"/>
        <v>19</v>
      </c>
      <c r="K6" s="14">
        <f t="shared" si="10"/>
        <v>20</v>
      </c>
      <c r="L6" s="13"/>
      <c r="M6" s="14">
        <f t="shared" si="6"/>
        <v>14</v>
      </c>
      <c r="N6" s="15">
        <f t="shared" ref="N6:Q6" si="11">M6+1</f>
        <v>15</v>
      </c>
      <c r="O6" s="15">
        <f t="shared" si="11"/>
        <v>16</v>
      </c>
      <c r="P6" s="15">
        <f t="shared" si="11"/>
        <v>17</v>
      </c>
      <c r="Q6" s="15">
        <f t="shared" si="11"/>
        <v>18</v>
      </c>
      <c r="R6" s="16"/>
    </row>
    <row r="7" spans="1:18" ht="13.5" customHeight="1">
      <c r="A7" s="11">
        <f t="shared" si="8"/>
        <v>19</v>
      </c>
      <c r="B7" s="12">
        <f t="shared" ref="B7:E7" si="12">A7+1</f>
        <v>20</v>
      </c>
      <c r="C7" s="12">
        <f t="shared" si="12"/>
        <v>21</v>
      </c>
      <c r="D7" s="12">
        <f t="shared" si="12"/>
        <v>22</v>
      </c>
      <c r="E7" s="12">
        <f t="shared" si="12"/>
        <v>23</v>
      </c>
      <c r="F7" s="13"/>
      <c r="G7" s="14">
        <f t="shared" si="4"/>
        <v>23</v>
      </c>
      <c r="H7" s="14">
        <f t="shared" ref="H7:K7" si="13">G7+1</f>
        <v>24</v>
      </c>
      <c r="I7" s="14">
        <f t="shared" si="13"/>
        <v>25</v>
      </c>
      <c r="J7" s="14">
        <f t="shared" si="13"/>
        <v>26</v>
      </c>
      <c r="K7" s="14">
        <f t="shared" si="13"/>
        <v>27</v>
      </c>
      <c r="L7" s="13"/>
      <c r="M7" s="14">
        <f t="shared" si="6"/>
        <v>21</v>
      </c>
      <c r="N7" s="15">
        <f t="shared" ref="N7:Q7" si="14">M7+1</f>
        <v>22</v>
      </c>
      <c r="O7" s="15">
        <f t="shared" si="14"/>
        <v>23</v>
      </c>
      <c r="P7" s="15">
        <f t="shared" si="14"/>
        <v>24</v>
      </c>
      <c r="Q7" s="15">
        <f t="shared" si="14"/>
        <v>25</v>
      </c>
      <c r="R7" s="7"/>
    </row>
    <row r="8" spans="1:18" ht="13.5" customHeight="1">
      <c r="A8" s="11">
        <f t="shared" si="8"/>
        <v>26</v>
      </c>
      <c r="B8" s="12">
        <f t="shared" ref="B8:C8" si="15">A8+1</f>
        <v>27</v>
      </c>
      <c r="C8" s="12">
        <f t="shared" si="15"/>
        <v>28</v>
      </c>
      <c r="D8" s="14">
        <v>29</v>
      </c>
      <c r="E8" s="14">
        <v>30</v>
      </c>
      <c r="F8" s="13"/>
      <c r="G8" s="17">
        <v>30</v>
      </c>
      <c r="H8" s="17"/>
      <c r="I8" s="17"/>
      <c r="J8" s="17"/>
      <c r="K8" s="17"/>
      <c r="L8" s="13"/>
      <c r="M8" s="18">
        <f t="shared" si="6"/>
        <v>28</v>
      </c>
      <c r="N8" s="19">
        <v>29</v>
      </c>
      <c r="O8" s="19">
        <v>30</v>
      </c>
      <c r="P8" s="19">
        <v>31</v>
      </c>
      <c r="Q8" s="19"/>
      <c r="R8" s="1"/>
    </row>
    <row r="9" spans="1:18" ht="13.5" customHeight="1">
      <c r="A9" s="20"/>
      <c r="B9" s="21"/>
      <c r="C9" s="21">
        <v>3</v>
      </c>
      <c r="D9" s="22"/>
      <c r="E9" s="21"/>
      <c r="F9" s="21"/>
      <c r="G9" s="21"/>
      <c r="I9" s="21">
        <v>21</v>
      </c>
      <c r="J9" s="21"/>
      <c r="K9" s="21"/>
      <c r="L9" s="21"/>
      <c r="M9" s="21"/>
      <c r="N9" s="21"/>
      <c r="O9" s="21">
        <f>COUNT(M4:Q7)</f>
        <v>19</v>
      </c>
      <c r="P9" s="21"/>
      <c r="Q9" s="23"/>
      <c r="R9" s="24"/>
    </row>
    <row r="10" spans="1:18" ht="13.5" customHeight="1">
      <c r="A10" s="25"/>
      <c r="B10" s="26"/>
      <c r="C10" s="26"/>
      <c r="D10" s="26"/>
      <c r="E10" s="26"/>
      <c r="F10" s="21"/>
      <c r="G10" s="26"/>
      <c r="H10" s="26"/>
      <c r="I10" s="26"/>
      <c r="J10" s="26"/>
      <c r="K10" s="26"/>
      <c r="L10" s="21"/>
      <c r="M10" s="26"/>
      <c r="N10" s="26"/>
      <c r="O10" s="26"/>
      <c r="P10" s="26"/>
      <c r="Q10" s="27"/>
      <c r="R10" s="28"/>
    </row>
    <row r="11" spans="1:18" ht="12.75" customHeight="1">
      <c r="A11" s="138" t="s">
        <v>9</v>
      </c>
      <c r="B11" s="123"/>
      <c r="C11" s="123"/>
      <c r="D11" s="123"/>
      <c r="E11" s="124"/>
      <c r="F11" s="13"/>
      <c r="G11" s="122" t="s">
        <v>10</v>
      </c>
      <c r="H11" s="123"/>
      <c r="I11" s="123"/>
      <c r="J11" s="123"/>
      <c r="K11" s="124"/>
      <c r="L11" s="13"/>
      <c r="M11" s="134" t="s">
        <v>11</v>
      </c>
      <c r="N11" s="135"/>
      <c r="O11" s="135"/>
      <c r="P11" s="135"/>
      <c r="Q11" s="136"/>
      <c r="R11" s="7"/>
    </row>
    <row r="12" spans="1:18" ht="12.75" customHeight="1">
      <c r="A12" s="8" t="s">
        <v>4</v>
      </c>
      <c r="B12" s="9" t="s">
        <v>5</v>
      </c>
      <c r="C12" s="9" t="s">
        <v>6</v>
      </c>
      <c r="D12" s="9" t="s">
        <v>7</v>
      </c>
      <c r="E12" s="9" t="s">
        <v>8</v>
      </c>
      <c r="F12" s="13"/>
      <c r="G12" s="9" t="s">
        <v>4</v>
      </c>
      <c r="H12" s="9" t="s">
        <v>5</v>
      </c>
      <c r="I12" s="9" t="s">
        <v>6</v>
      </c>
      <c r="J12" s="9" t="s">
        <v>7</v>
      </c>
      <c r="K12" s="9" t="s">
        <v>8</v>
      </c>
      <c r="L12" s="13"/>
      <c r="M12" s="10" t="s">
        <v>4</v>
      </c>
      <c r="N12" s="10" t="s">
        <v>5</v>
      </c>
      <c r="O12" s="10" t="s">
        <v>6</v>
      </c>
      <c r="P12" s="10" t="s">
        <v>7</v>
      </c>
      <c r="Q12" s="10" t="s">
        <v>8</v>
      </c>
      <c r="R12" s="7"/>
    </row>
    <row r="13" spans="1:18" ht="12.75" customHeight="1">
      <c r="A13" s="29"/>
      <c r="B13" s="30"/>
      <c r="C13" s="30"/>
      <c r="D13" s="30"/>
      <c r="E13" s="30">
        <v>1</v>
      </c>
      <c r="F13" s="13"/>
      <c r="G13" s="14">
        <v>2</v>
      </c>
      <c r="H13" s="14">
        <f t="shared" ref="H13:K13" si="16">G13+1</f>
        <v>3</v>
      </c>
      <c r="I13" s="14">
        <f t="shared" si="16"/>
        <v>4</v>
      </c>
      <c r="J13" s="14">
        <f t="shared" si="16"/>
        <v>5</v>
      </c>
      <c r="K13" s="14">
        <f t="shared" si="16"/>
        <v>6</v>
      </c>
      <c r="L13" s="13"/>
      <c r="M13" s="31"/>
      <c r="N13" s="31"/>
      <c r="O13" s="32">
        <f t="shared" ref="O13:Q13" si="17">N13+1</f>
        <v>1</v>
      </c>
      <c r="P13" s="32">
        <f t="shared" si="17"/>
        <v>2</v>
      </c>
      <c r="Q13" s="32">
        <f t="shared" si="17"/>
        <v>3</v>
      </c>
      <c r="R13" s="7"/>
    </row>
    <row r="14" spans="1:18" ht="12.75" customHeight="1">
      <c r="A14" s="15">
        <f>SUM(E13+3)</f>
        <v>4</v>
      </c>
      <c r="B14" s="14">
        <f>SUM(A14+1)</f>
        <v>5</v>
      </c>
      <c r="C14" s="14">
        <f t="shared" ref="C14:E14" si="18">B14+1</f>
        <v>6</v>
      </c>
      <c r="D14" s="14">
        <f t="shared" si="18"/>
        <v>7</v>
      </c>
      <c r="E14" s="14">
        <f t="shared" si="18"/>
        <v>8</v>
      </c>
      <c r="F14" s="13"/>
      <c r="G14" s="14">
        <f t="shared" ref="G14:I14" si="19">G13+7</f>
        <v>9</v>
      </c>
      <c r="H14" s="14">
        <f t="shared" si="19"/>
        <v>10</v>
      </c>
      <c r="I14" s="14">
        <f t="shared" si="19"/>
        <v>11</v>
      </c>
      <c r="J14" s="14">
        <f t="shared" ref="J14:K14" si="20">I14+1</f>
        <v>12</v>
      </c>
      <c r="K14" s="33">
        <f t="shared" si="20"/>
        <v>13</v>
      </c>
      <c r="L14" s="13"/>
      <c r="M14" s="15">
        <v>6</v>
      </c>
      <c r="N14" s="15">
        <f t="shared" ref="N14:Q14" si="21">M14+1</f>
        <v>7</v>
      </c>
      <c r="O14" s="15">
        <f t="shared" si="21"/>
        <v>8</v>
      </c>
      <c r="P14" s="15">
        <f t="shared" si="21"/>
        <v>9</v>
      </c>
      <c r="Q14" s="15">
        <f t="shared" si="21"/>
        <v>10</v>
      </c>
      <c r="R14" s="7"/>
    </row>
    <row r="15" spans="1:18" ht="12.75" customHeight="1">
      <c r="A15" s="34">
        <f t="shared" ref="A15:A17" si="22">A14+7</f>
        <v>11</v>
      </c>
      <c r="B15" s="14">
        <f t="shared" ref="B15:E15" si="23">A15+1</f>
        <v>12</v>
      </c>
      <c r="C15" s="14">
        <f t="shared" si="23"/>
        <v>13</v>
      </c>
      <c r="D15" s="14">
        <f t="shared" si="23"/>
        <v>14</v>
      </c>
      <c r="E15" s="14">
        <f t="shared" si="23"/>
        <v>15</v>
      </c>
      <c r="F15" s="13"/>
      <c r="G15" s="33">
        <f t="shared" ref="G15:K15" si="24">G14+7</f>
        <v>16</v>
      </c>
      <c r="H15" s="33">
        <f t="shared" si="24"/>
        <v>17</v>
      </c>
      <c r="I15" s="14">
        <f t="shared" si="24"/>
        <v>18</v>
      </c>
      <c r="J15" s="14">
        <f t="shared" si="24"/>
        <v>19</v>
      </c>
      <c r="K15" s="14">
        <f t="shared" si="24"/>
        <v>20</v>
      </c>
      <c r="L15" s="13"/>
      <c r="M15" s="15">
        <f t="shared" ref="M15:M17" si="25">M14+7</f>
        <v>13</v>
      </c>
      <c r="N15" s="15">
        <f t="shared" ref="N15:Q15" si="26">M15+1</f>
        <v>14</v>
      </c>
      <c r="O15" s="15">
        <f t="shared" si="26"/>
        <v>15</v>
      </c>
      <c r="P15" s="15">
        <f t="shared" si="26"/>
        <v>16</v>
      </c>
      <c r="Q15" s="15">
        <f t="shared" si="26"/>
        <v>17</v>
      </c>
      <c r="R15" s="7"/>
    </row>
    <row r="16" spans="1:18" ht="12.75" customHeight="1">
      <c r="A16" s="34">
        <f t="shared" si="22"/>
        <v>18</v>
      </c>
      <c r="B16" s="14">
        <f t="shared" ref="B16:E16" si="27">A16+1</f>
        <v>19</v>
      </c>
      <c r="C16" s="14">
        <f t="shared" si="27"/>
        <v>20</v>
      </c>
      <c r="D16" s="14">
        <f t="shared" si="27"/>
        <v>21</v>
      </c>
      <c r="E16" s="14">
        <f t="shared" si="27"/>
        <v>22</v>
      </c>
      <c r="F16" s="13"/>
      <c r="G16" s="30">
        <f t="shared" ref="G16:K16" si="28">G15+7</f>
        <v>23</v>
      </c>
      <c r="H16" s="12">
        <f t="shared" si="28"/>
        <v>24</v>
      </c>
      <c r="I16" s="12">
        <f t="shared" si="28"/>
        <v>25</v>
      </c>
      <c r="J16" s="12">
        <f t="shared" si="28"/>
        <v>26</v>
      </c>
      <c r="K16" s="12">
        <f t="shared" si="28"/>
        <v>27</v>
      </c>
      <c r="L16" s="13"/>
      <c r="M16" s="15">
        <f t="shared" si="25"/>
        <v>20</v>
      </c>
      <c r="N16" s="15">
        <f t="shared" ref="N16:Q16" si="29">N15+7</f>
        <v>21</v>
      </c>
      <c r="O16" s="15">
        <f t="shared" si="29"/>
        <v>22</v>
      </c>
      <c r="P16" s="15">
        <f t="shared" si="29"/>
        <v>23</v>
      </c>
      <c r="Q16" s="15">
        <f t="shared" si="29"/>
        <v>24</v>
      </c>
      <c r="R16" s="7"/>
    </row>
    <row r="17" spans="1:18" ht="12.75" customHeight="1">
      <c r="A17" s="34">
        <f t="shared" si="22"/>
        <v>25</v>
      </c>
      <c r="B17" s="14">
        <f t="shared" ref="B17:C17" si="30">A17+1</f>
        <v>26</v>
      </c>
      <c r="C17" s="14">
        <f t="shared" si="30"/>
        <v>27</v>
      </c>
      <c r="D17" s="14">
        <v>28</v>
      </c>
      <c r="E17" s="14">
        <v>29</v>
      </c>
      <c r="F17" s="13"/>
      <c r="G17" s="35">
        <v>30</v>
      </c>
      <c r="H17" s="12">
        <v>31</v>
      </c>
      <c r="I17" s="14"/>
      <c r="J17" s="14"/>
      <c r="K17" s="14"/>
      <c r="L17" s="13"/>
      <c r="M17" s="15">
        <f t="shared" si="25"/>
        <v>27</v>
      </c>
      <c r="N17" s="15">
        <f>N16+7</f>
        <v>28</v>
      </c>
      <c r="O17" s="15">
        <v>29</v>
      </c>
      <c r="P17" s="15">
        <v>30</v>
      </c>
      <c r="Q17" s="15">
        <v>31</v>
      </c>
      <c r="R17" s="7"/>
    </row>
    <row r="18" spans="1:18" ht="12.75" customHeight="1">
      <c r="A18" s="20"/>
      <c r="B18" s="21"/>
      <c r="C18" s="21">
        <v>20</v>
      </c>
      <c r="D18" s="21"/>
      <c r="E18" s="21"/>
      <c r="F18" s="21"/>
      <c r="G18" s="21"/>
      <c r="H18" s="21"/>
      <c r="I18" s="21">
        <f>COUNT(G13:K15,#REF!)</f>
        <v>15</v>
      </c>
      <c r="J18" s="21"/>
      <c r="K18" s="21"/>
      <c r="L18" s="21"/>
      <c r="M18" s="21"/>
      <c r="N18" s="21"/>
      <c r="O18" s="21">
        <v>20</v>
      </c>
      <c r="P18" s="21"/>
      <c r="Q18" s="23"/>
      <c r="R18" s="24"/>
    </row>
    <row r="19" spans="1:18" ht="12.75" customHeight="1">
      <c r="A19" s="25"/>
      <c r="B19" s="26"/>
      <c r="C19" s="26"/>
      <c r="D19" s="26"/>
      <c r="E19" s="26"/>
      <c r="F19" s="21"/>
      <c r="G19" s="26"/>
      <c r="H19" s="26"/>
      <c r="I19" s="26"/>
      <c r="J19" s="26"/>
      <c r="K19" s="26"/>
      <c r="L19" s="21"/>
      <c r="M19" s="26"/>
      <c r="N19" s="26"/>
      <c r="O19" s="26"/>
      <c r="P19" s="26"/>
      <c r="Q19" s="27"/>
      <c r="R19" s="28"/>
    </row>
    <row r="20" spans="1:18" ht="12.75" customHeight="1">
      <c r="A20" s="125" t="s">
        <v>12</v>
      </c>
      <c r="B20" s="123"/>
      <c r="C20" s="123"/>
      <c r="D20" s="123"/>
      <c r="E20" s="124"/>
      <c r="F20" s="13"/>
      <c r="G20" s="122" t="s">
        <v>13</v>
      </c>
      <c r="H20" s="123"/>
      <c r="I20" s="123"/>
      <c r="J20" s="123"/>
      <c r="K20" s="124"/>
      <c r="L20" s="13"/>
      <c r="M20" s="122" t="s">
        <v>14</v>
      </c>
      <c r="N20" s="123"/>
      <c r="O20" s="123"/>
      <c r="P20" s="123"/>
      <c r="Q20" s="124"/>
      <c r="R20" s="7"/>
    </row>
    <row r="21" spans="1:18" ht="12.75" customHeight="1">
      <c r="A21" s="8" t="s">
        <v>4</v>
      </c>
      <c r="B21" s="9" t="s">
        <v>5</v>
      </c>
      <c r="C21" s="9" t="s">
        <v>6</v>
      </c>
      <c r="D21" s="9" t="s">
        <v>7</v>
      </c>
      <c r="E21" s="9" t="s">
        <v>8</v>
      </c>
      <c r="F21" s="13"/>
      <c r="G21" s="9" t="s">
        <v>4</v>
      </c>
      <c r="H21" s="9" t="s">
        <v>5</v>
      </c>
      <c r="I21" s="9" t="s">
        <v>6</v>
      </c>
      <c r="J21" s="9" t="s">
        <v>7</v>
      </c>
      <c r="K21" s="9" t="s">
        <v>8</v>
      </c>
      <c r="L21" s="13"/>
      <c r="M21" s="10" t="s">
        <v>4</v>
      </c>
      <c r="N21" s="10" t="s">
        <v>5</v>
      </c>
      <c r="O21" s="10" t="s">
        <v>6</v>
      </c>
      <c r="P21" s="10" t="s">
        <v>7</v>
      </c>
      <c r="Q21" s="10" t="s">
        <v>8</v>
      </c>
      <c r="R21" s="7"/>
    </row>
    <row r="22" spans="1:18" ht="12.75" customHeight="1">
      <c r="A22" s="34"/>
      <c r="B22" s="14"/>
      <c r="C22" s="14"/>
      <c r="D22" s="14"/>
      <c r="E22" s="14"/>
      <c r="F22" s="13"/>
      <c r="G22" s="14">
        <f>3</f>
        <v>3</v>
      </c>
      <c r="H22" s="14">
        <f t="shared" ref="H22:K22" si="31">G22+1</f>
        <v>4</v>
      </c>
      <c r="I22" s="14">
        <f t="shared" si="31"/>
        <v>5</v>
      </c>
      <c r="J22" s="14">
        <f t="shared" si="31"/>
        <v>6</v>
      </c>
      <c r="K22" s="14">
        <f t="shared" si="31"/>
        <v>7</v>
      </c>
      <c r="L22" s="13"/>
      <c r="M22" s="15"/>
      <c r="N22" s="15">
        <f t="shared" ref="N22:Q22" si="32">M22+1</f>
        <v>1</v>
      </c>
      <c r="O22" s="15">
        <f t="shared" si="32"/>
        <v>2</v>
      </c>
      <c r="P22" s="15">
        <f t="shared" si="32"/>
        <v>3</v>
      </c>
      <c r="Q22" s="15">
        <f t="shared" si="32"/>
        <v>4</v>
      </c>
      <c r="R22" s="7"/>
    </row>
    <row r="23" spans="1:18" ht="12.75" customHeight="1">
      <c r="A23" s="36">
        <f>E22+3</f>
        <v>3</v>
      </c>
      <c r="B23" s="14">
        <f t="shared" ref="B23:E23" si="33">A23+1</f>
        <v>4</v>
      </c>
      <c r="C23" s="14">
        <f t="shared" si="33"/>
        <v>5</v>
      </c>
      <c r="D23" s="14">
        <f t="shared" si="33"/>
        <v>6</v>
      </c>
      <c r="E23" s="14">
        <f t="shared" si="33"/>
        <v>7</v>
      </c>
      <c r="F23" s="13"/>
      <c r="G23" s="33">
        <f t="shared" ref="G23:H23" si="34">G22+7</f>
        <v>10</v>
      </c>
      <c r="H23" s="33">
        <f t="shared" si="34"/>
        <v>11</v>
      </c>
      <c r="I23" s="14">
        <f t="shared" ref="I23:K23" si="35">H23+1</f>
        <v>12</v>
      </c>
      <c r="J23" s="14">
        <f t="shared" si="35"/>
        <v>13</v>
      </c>
      <c r="K23" s="14">
        <f t="shared" si="35"/>
        <v>14</v>
      </c>
      <c r="L23" s="13"/>
      <c r="M23" s="15">
        <f t="shared" ref="M23:M26" si="36">M22+7</f>
        <v>7</v>
      </c>
      <c r="N23" s="15">
        <f t="shared" ref="N23:Q23" si="37">M23+1</f>
        <v>8</v>
      </c>
      <c r="O23" s="15">
        <f t="shared" si="37"/>
        <v>9</v>
      </c>
      <c r="P23" s="15">
        <f t="shared" si="37"/>
        <v>10</v>
      </c>
      <c r="Q23" s="15">
        <f t="shared" si="37"/>
        <v>11</v>
      </c>
      <c r="R23" s="7"/>
    </row>
    <row r="24" spans="1:18" ht="12.75" customHeight="1">
      <c r="A24" s="34">
        <f t="shared" ref="A24:A26" si="38">A23+7</f>
        <v>10</v>
      </c>
      <c r="B24" s="14">
        <f t="shared" ref="B24:E24" si="39">A24+1</f>
        <v>11</v>
      </c>
      <c r="C24" s="14">
        <f t="shared" si="39"/>
        <v>12</v>
      </c>
      <c r="D24" s="14">
        <f t="shared" si="39"/>
        <v>13</v>
      </c>
      <c r="E24" s="14">
        <f t="shared" si="39"/>
        <v>14</v>
      </c>
      <c r="F24" s="13"/>
      <c r="G24" s="12">
        <f t="shared" ref="G24:K24" si="40">G23+7</f>
        <v>17</v>
      </c>
      <c r="H24" s="12">
        <f t="shared" si="40"/>
        <v>18</v>
      </c>
      <c r="I24" s="14">
        <f t="shared" si="40"/>
        <v>19</v>
      </c>
      <c r="J24" s="14">
        <f t="shared" si="40"/>
        <v>20</v>
      </c>
      <c r="K24" s="14">
        <f t="shared" si="40"/>
        <v>21</v>
      </c>
      <c r="L24" s="13"/>
      <c r="M24" s="32">
        <f t="shared" si="36"/>
        <v>14</v>
      </c>
      <c r="N24" s="32">
        <f t="shared" ref="N24:Q24" si="41">M24+1</f>
        <v>15</v>
      </c>
      <c r="O24" s="32">
        <f t="shared" si="41"/>
        <v>16</v>
      </c>
      <c r="P24" s="32">
        <f t="shared" si="41"/>
        <v>17</v>
      </c>
      <c r="Q24" s="32">
        <f t="shared" si="41"/>
        <v>18</v>
      </c>
      <c r="R24" s="7"/>
    </row>
    <row r="25" spans="1:18" ht="12.75" customHeight="1">
      <c r="A25" s="37">
        <f t="shared" si="38"/>
        <v>17</v>
      </c>
      <c r="B25" s="33">
        <f t="shared" ref="B25:E25" si="42">A25+1</f>
        <v>18</v>
      </c>
      <c r="C25" s="33">
        <f t="shared" si="42"/>
        <v>19</v>
      </c>
      <c r="D25" s="12">
        <f t="shared" si="42"/>
        <v>20</v>
      </c>
      <c r="E25" s="12">
        <f t="shared" si="42"/>
        <v>21</v>
      </c>
      <c r="F25" s="13"/>
      <c r="G25" s="14">
        <f t="shared" ref="G25:K25" si="43">G24+7</f>
        <v>24</v>
      </c>
      <c r="H25" s="14">
        <f t="shared" si="43"/>
        <v>25</v>
      </c>
      <c r="I25" s="14">
        <f t="shared" si="43"/>
        <v>26</v>
      </c>
      <c r="J25" s="14">
        <f t="shared" si="43"/>
        <v>27</v>
      </c>
      <c r="K25" s="14">
        <f t="shared" si="43"/>
        <v>28</v>
      </c>
      <c r="L25" s="13"/>
      <c r="M25" s="32">
        <f t="shared" si="36"/>
        <v>21</v>
      </c>
      <c r="N25" s="32">
        <f t="shared" ref="N25:Q25" si="44">N24+7</f>
        <v>22</v>
      </c>
      <c r="O25" s="32">
        <f t="shared" si="44"/>
        <v>23</v>
      </c>
      <c r="P25" s="32">
        <f t="shared" si="44"/>
        <v>24</v>
      </c>
      <c r="Q25" s="32">
        <f t="shared" si="44"/>
        <v>25</v>
      </c>
      <c r="R25" s="38"/>
    </row>
    <row r="26" spans="1:18" ht="12.75" customHeight="1">
      <c r="A26" s="37">
        <f t="shared" si="38"/>
        <v>24</v>
      </c>
      <c r="B26" s="37">
        <f>B25+7</f>
        <v>25</v>
      </c>
      <c r="C26" s="33">
        <v>26</v>
      </c>
      <c r="D26" s="33">
        <v>27</v>
      </c>
      <c r="E26" s="33">
        <v>28</v>
      </c>
      <c r="F26" s="13"/>
      <c r="G26" s="14">
        <f>G25+7</f>
        <v>31</v>
      </c>
      <c r="H26" s="14"/>
      <c r="I26" s="14"/>
      <c r="J26" s="14"/>
      <c r="K26" s="14"/>
      <c r="L26" s="13"/>
      <c r="M26" s="15">
        <f t="shared" si="36"/>
        <v>28</v>
      </c>
      <c r="N26" s="15">
        <f>N25+7</f>
        <v>29</v>
      </c>
      <c r="O26" s="15">
        <v>30</v>
      </c>
      <c r="P26" s="15"/>
      <c r="Q26" s="15"/>
      <c r="R26" s="39"/>
    </row>
    <row r="27" spans="1:18" ht="12.75" customHeight="1">
      <c r="A27" s="40"/>
      <c r="B27" s="41"/>
      <c r="C27" s="21">
        <v>17</v>
      </c>
      <c r="D27" s="41"/>
      <c r="E27" s="41"/>
      <c r="F27" s="41"/>
      <c r="G27" s="41"/>
      <c r="H27" s="41"/>
      <c r="I27" s="21">
        <v>19</v>
      </c>
      <c r="J27" s="41"/>
      <c r="K27" s="41"/>
      <c r="L27" s="41"/>
      <c r="M27" s="41"/>
      <c r="N27" s="41"/>
      <c r="O27" s="21">
        <v>12</v>
      </c>
      <c r="P27" s="42"/>
      <c r="Q27" s="43"/>
      <c r="R27" s="7"/>
    </row>
    <row r="28" spans="1:18" ht="12.75" customHeight="1">
      <c r="A28" s="44"/>
      <c r="B28" s="45"/>
      <c r="C28" s="45"/>
      <c r="D28" s="45"/>
      <c r="E28" s="45"/>
      <c r="F28" s="41"/>
      <c r="G28" s="45"/>
      <c r="H28" s="45"/>
      <c r="I28" s="45"/>
      <c r="J28" s="45"/>
      <c r="K28" s="45"/>
      <c r="L28" s="46"/>
      <c r="M28" s="46"/>
      <c r="N28" s="46"/>
      <c r="O28" s="46"/>
      <c r="P28" s="47"/>
      <c r="Q28" s="47"/>
      <c r="R28" s="7"/>
    </row>
    <row r="29" spans="1:18" ht="12.75" customHeight="1">
      <c r="A29" s="125" t="s">
        <v>15</v>
      </c>
      <c r="B29" s="123"/>
      <c r="C29" s="123"/>
      <c r="D29" s="123"/>
      <c r="E29" s="124"/>
      <c r="F29" s="6"/>
      <c r="G29" s="126" t="s">
        <v>16</v>
      </c>
      <c r="H29" s="123"/>
      <c r="I29" s="123"/>
      <c r="J29" s="123"/>
      <c r="K29" s="124"/>
      <c r="L29" s="46"/>
      <c r="M29" s="46"/>
      <c r="N29" s="48"/>
      <c r="O29" s="49"/>
      <c r="P29" s="50" t="s">
        <v>17</v>
      </c>
      <c r="Q29" s="51">
        <v>2</v>
      </c>
      <c r="R29" s="52"/>
    </row>
    <row r="30" spans="1:18" ht="12.75" customHeight="1">
      <c r="A30" s="8" t="s">
        <v>4</v>
      </c>
      <c r="B30" s="9" t="s">
        <v>5</v>
      </c>
      <c r="C30" s="9" t="s">
        <v>6</v>
      </c>
      <c r="D30" s="9" t="s">
        <v>7</v>
      </c>
      <c r="E30" s="9" t="s">
        <v>8</v>
      </c>
      <c r="F30" s="6"/>
      <c r="G30" s="9" t="s">
        <v>4</v>
      </c>
      <c r="H30" s="9" t="s">
        <v>5</v>
      </c>
      <c r="I30" s="9" t="s">
        <v>6</v>
      </c>
      <c r="J30" s="9" t="s">
        <v>7</v>
      </c>
      <c r="K30" s="9" t="s">
        <v>8</v>
      </c>
      <c r="L30" s="46"/>
      <c r="M30" s="46"/>
      <c r="N30" s="53"/>
      <c r="O30" s="54"/>
      <c r="P30" s="55" t="s">
        <v>18</v>
      </c>
      <c r="Q30" s="56">
        <f>I9</f>
        <v>21</v>
      </c>
      <c r="R30" s="57"/>
    </row>
    <row r="31" spans="1:18" ht="12.75" customHeight="1">
      <c r="A31" s="29"/>
      <c r="B31" s="14"/>
      <c r="C31" s="33"/>
      <c r="D31" s="33">
        <f t="shared" ref="D31:E31" si="45">C31+1</f>
        <v>1</v>
      </c>
      <c r="E31" s="33">
        <f t="shared" si="45"/>
        <v>2</v>
      </c>
      <c r="F31" s="13"/>
      <c r="G31" s="12">
        <v>2</v>
      </c>
      <c r="H31" s="12">
        <f t="shared" ref="H31:K31" si="46">G31+1</f>
        <v>3</v>
      </c>
      <c r="I31" s="14">
        <f t="shared" si="46"/>
        <v>4</v>
      </c>
      <c r="J31" s="14">
        <f t="shared" si="46"/>
        <v>5</v>
      </c>
      <c r="K31" s="14">
        <f t="shared" si="46"/>
        <v>6</v>
      </c>
      <c r="L31" s="46"/>
      <c r="M31" s="46"/>
      <c r="N31" s="53"/>
      <c r="O31" s="54"/>
      <c r="P31" s="55" t="s">
        <v>19</v>
      </c>
      <c r="Q31" s="56">
        <f>O9</f>
        <v>19</v>
      </c>
      <c r="R31" s="58">
        <v>42</v>
      </c>
    </row>
    <row r="32" spans="1:18" ht="12.75" customHeight="1">
      <c r="A32" s="11">
        <f>E31+3</f>
        <v>5</v>
      </c>
      <c r="B32" s="14">
        <f t="shared" ref="B32:E32" si="47">A32+1</f>
        <v>6</v>
      </c>
      <c r="C32" s="14">
        <f t="shared" si="47"/>
        <v>7</v>
      </c>
      <c r="D32" s="14">
        <f t="shared" si="47"/>
        <v>8</v>
      </c>
      <c r="E32" s="14">
        <f t="shared" si="47"/>
        <v>9</v>
      </c>
      <c r="F32" s="13"/>
      <c r="G32" s="14">
        <f t="shared" ref="G32:G35" si="48">G31+7</f>
        <v>9</v>
      </c>
      <c r="H32" s="14">
        <f t="shared" ref="H32:K32" si="49">G32+1</f>
        <v>10</v>
      </c>
      <c r="I32" s="14">
        <f t="shared" si="49"/>
        <v>11</v>
      </c>
      <c r="J32" s="14">
        <f t="shared" si="49"/>
        <v>12</v>
      </c>
      <c r="K32" s="14">
        <f t="shared" si="49"/>
        <v>13</v>
      </c>
      <c r="L32" s="46"/>
      <c r="M32" s="46"/>
      <c r="N32" s="53"/>
      <c r="O32" s="54"/>
      <c r="P32" s="55" t="s">
        <v>20</v>
      </c>
      <c r="Q32" s="56">
        <f>C18</f>
        <v>20</v>
      </c>
      <c r="R32" s="59"/>
    </row>
    <row r="33" spans="1:18" ht="12.75" customHeight="1">
      <c r="A33" s="29">
        <f t="shared" ref="A33:A35" si="50">A32+7</f>
        <v>12</v>
      </c>
      <c r="B33" s="14">
        <f t="shared" ref="B33:E33" si="51">A33+1</f>
        <v>13</v>
      </c>
      <c r="C33" s="14">
        <f t="shared" si="51"/>
        <v>14</v>
      </c>
      <c r="D33" s="14">
        <f t="shared" si="51"/>
        <v>15</v>
      </c>
      <c r="E33" s="14">
        <f t="shared" si="51"/>
        <v>16</v>
      </c>
      <c r="F33" s="13"/>
      <c r="G33" s="14">
        <f t="shared" si="48"/>
        <v>16</v>
      </c>
      <c r="H33" s="14">
        <f t="shared" ref="H33:K33" si="52">H32+7</f>
        <v>17</v>
      </c>
      <c r="I33" s="14">
        <f t="shared" si="52"/>
        <v>18</v>
      </c>
      <c r="J33" s="14">
        <f t="shared" si="52"/>
        <v>19</v>
      </c>
      <c r="K33" s="14">
        <f t="shared" si="52"/>
        <v>20</v>
      </c>
      <c r="L33" s="46"/>
      <c r="M33" s="46"/>
      <c r="N33" s="53"/>
      <c r="O33" s="54"/>
      <c r="P33" s="55" t="s">
        <v>21</v>
      </c>
      <c r="Q33" s="56">
        <f>I18</f>
        <v>15</v>
      </c>
      <c r="R33" s="59">
        <f>SUM(Q32:Q33)</f>
        <v>35</v>
      </c>
    </row>
    <row r="34" spans="1:18" ht="12.75" customHeight="1">
      <c r="A34" s="29">
        <f t="shared" si="50"/>
        <v>19</v>
      </c>
      <c r="B34" s="14">
        <f t="shared" ref="B34:E34" si="53">A34+1</f>
        <v>20</v>
      </c>
      <c r="C34" s="14">
        <f t="shared" si="53"/>
        <v>21</v>
      </c>
      <c r="D34" s="14">
        <f t="shared" si="53"/>
        <v>22</v>
      </c>
      <c r="E34" s="14">
        <f t="shared" si="53"/>
        <v>23</v>
      </c>
      <c r="F34" s="13"/>
      <c r="G34" s="14">
        <f t="shared" si="48"/>
        <v>23</v>
      </c>
      <c r="H34" s="60">
        <v>24</v>
      </c>
      <c r="I34" s="14">
        <v>25</v>
      </c>
      <c r="J34" s="12">
        <v>26</v>
      </c>
      <c r="K34" s="12">
        <f>K33+7</f>
        <v>27</v>
      </c>
      <c r="L34" s="46"/>
      <c r="M34" s="46"/>
      <c r="N34" s="53"/>
      <c r="O34" s="54"/>
      <c r="P34" s="55" t="s">
        <v>22</v>
      </c>
      <c r="Q34" s="56">
        <f>O18</f>
        <v>20</v>
      </c>
    </row>
    <row r="35" spans="1:18" ht="12.75" customHeight="1">
      <c r="A35" s="29">
        <f t="shared" si="50"/>
        <v>26</v>
      </c>
      <c r="B35" s="14">
        <f t="shared" ref="B35:C35" si="54">A35+1</f>
        <v>27</v>
      </c>
      <c r="C35" s="14">
        <f t="shared" si="54"/>
        <v>28</v>
      </c>
      <c r="D35" s="14">
        <v>29</v>
      </c>
      <c r="E35" s="33">
        <v>30</v>
      </c>
      <c r="F35" s="13"/>
      <c r="G35" s="12">
        <f t="shared" si="48"/>
        <v>30</v>
      </c>
      <c r="H35" s="12"/>
      <c r="I35" s="12"/>
      <c r="J35" s="12"/>
      <c r="K35" s="12"/>
      <c r="L35" s="46"/>
      <c r="M35" s="46"/>
      <c r="N35" s="53"/>
      <c r="O35" s="54"/>
      <c r="P35" s="55" t="s">
        <v>23</v>
      </c>
      <c r="Q35" s="56">
        <f>C27</f>
        <v>17</v>
      </c>
      <c r="R35" s="59"/>
    </row>
    <row r="36" spans="1:18" ht="12.75" customHeight="1">
      <c r="A36" s="61"/>
      <c r="B36" s="61"/>
      <c r="C36" s="61">
        <v>21</v>
      </c>
      <c r="D36" s="61"/>
      <c r="E36" s="61"/>
      <c r="F36" s="61"/>
      <c r="G36" s="61"/>
      <c r="H36" s="61"/>
      <c r="I36" s="61">
        <v>16</v>
      </c>
      <c r="J36" s="62"/>
      <c r="K36" s="61"/>
      <c r="L36" s="63"/>
      <c r="M36" s="64"/>
      <c r="N36" s="53"/>
      <c r="O36" s="54"/>
      <c r="P36" s="55" t="s">
        <v>24</v>
      </c>
      <c r="Q36" s="56">
        <f>I27</f>
        <v>19</v>
      </c>
      <c r="R36" s="59">
        <f>SUM(Q34:Q36)</f>
        <v>56</v>
      </c>
    </row>
    <row r="37" spans="1:18" ht="12.75" customHeight="1">
      <c r="A37" s="65"/>
      <c r="B37" s="63"/>
      <c r="C37" s="63"/>
      <c r="D37" s="63"/>
      <c r="E37" s="65"/>
      <c r="F37" s="65"/>
      <c r="G37" s="66"/>
      <c r="H37" s="65"/>
      <c r="I37" s="65"/>
      <c r="J37" s="65"/>
      <c r="K37" s="65"/>
      <c r="L37" s="65"/>
      <c r="M37" s="66"/>
      <c r="N37" s="53"/>
      <c r="O37" s="54"/>
      <c r="P37" s="55" t="s">
        <v>25</v>
      </c>
      <c r="Q37" s="56">
        <f>O27</f>
        <v>12</v>
      </c>
      <c r="R37" s="59"/>
    </row>
    <row r="38" spans="1:18" ht="12.75" customHeight="1">
      <c r="A38" s="65"/>
      <c r="B38" s="65"/>
      <c r="C38" s="127" t="s">
        <v>26</v>
      </c>
      <c r="D38" s="128"/>
      <c r="E38" s="128"/>
      <c r="F38" s="128"/>
      <c r="G38" s="128"/>
      <c r="H38" s="128"/>
      <c r="I38" s="128"/>
      <c r="J38" s="128"/>
      <c r="K38" s="129"/>
      <c r="L38" s="65"/>
      <c r="M38" s="66"/>
      <c r="N38" s="53"/>
      <c r="O38" s="54"/>
      <c r="P38" s="55" t="s">
        <v>27</v>
      </c>
      <c r="Q38" s="56">
        <f>C36</f>
        <v>21</v>
      </c>
      <c r="R38" s="59"/>
    </row>
    <row r="39" spans="1:18" ht="12.75" customHeight="1">
      <c r="A39" s="65"/>
      <c r="B39" s="63"/>
      <c r="C39" s="130" t="s">
        <v>28</v>
      </c>
      <c r="D39" s="131"/>
      <c r="E39" s="131"/>
      <c r="F39" s="131"/>
      <c r="G39" s="131"/>
      <c r="H39" s="131"/>
      <c r="I39" s="131"/>
      <c r="J39" s="132"/>
      <c r="K39" s="67"/>
      <c r="L39" s="65"/>
      <c r="M39" s="66"/>
      <c r="N39" s="53"/>
      <c r="O39" s="54"/>
      <c r="P39" s="68" t="s">
        <v>29</v>
      </c>
      <c r="Q39" s="69">
        <v>16</v>
      </c>
      <c r="R39" s="59">
        <f>SUM(Q37:Q39)</f>
        <v>49</v>
      </c>
    </row>
    <row r="40" spans="1:18" ht="12.75" customHeight="1">
      <c r="A40" s="65"/>
      <c r="B40" s="65"/>
      <c r="C40" s="70" t="s">
        <v>30</v>
      </c>
      <c r="D40" s="71"/>
      <c r="E40" s="71"/>
      <c r="F40" s="71"/>
      <c r="G40" s="71"/>
      <c r="H40" s="71"/>
      <c r="I40" s="71"/>
      <c r="J40" s="71"/>
      <c r="K40" s="67"/>
      <c r="L40" s="65"/>
      <c r="M40" s="66"/>
      <c r="N40" s="53"/>
      <c r="O40" s="54"/>
      <c r="P40" s="72" t="s">
        <v>31</v>
      </c>
      <c r="Q40" s="73">
        <f>SUM(Q29:Q39)</f>
        <v>182</v>
      </c>
      <c r="R40" s="46"/>
    </row>
    <row r="41" spans="1:18" ht="12.75" customHeight="1">
      <c r="A41" s="65"/>
      <c r="B41" s="63"/>
      <c r="C41" s="74" t="s">
        <v>32</v>
      </c>
      <c r="D41" s="71"/>
      <c r="E41" s="71"/>
      <c r="F41" s="71"/>
      <c r="G41" s="71"/>
      <c r="H41" s="71"/>
      <c r="I41" s="71"/>
      <c r="J41" s="71"/>
      <c r="K41" s="67"/>
      <c r="L41" s="65"/>
      <c r="M41" s="66"/>
      <c r="N41" s="53"/>
      <c r="O41" s="54"/>
      <c r="P41" s="75"/>
      <c r="Q41" s="76"/>
      <c r="R41" s="46"/>
    </row>
    <row r="42" spans="1:18" ht="12.75" customHeight="1">
      <c r="A42" s="65"/>
      <c r="B42" s="65"/>
      <c r="C42" s="77" t="s">
        <v>33</v>
      </c>
      <c r="D42" s="78"/>
      <c r="E42" s="78"/>
      <c r="F42" s="78"/>
      <c r="G42" s="78"/>
      <c r="H42" s="78"/>
      <c r="I42" s="78"/>
      <c r="J42" s="78"/>
      <c r="K42" s="79"/>
      <c r="L42" s="65"/>
      <c r="M42" s="65"/>
      <c r="N42" s="53" t="s">
        <v>34</v>
      </c>
      <c r="O42" s="54"/>
      <c r="P42" s="80" t="s">
        <v>35</v>
      </c>
      <c r="Q42" s="56">
        <f>SUM(Q29:Q31)</f>
        <v>42</v>
      </c>
      <c r="R42" s="46"/>
    </row>
    <row r="43" spans="1:18" ht="12.75" customHeight="1">
      <c r="A43" s="65"/>
      <c r="B43" s="65"/>
      <c r="C43" s="65"/>
      <c r="D43" s="65"/>
      <c r="E43" s="65"/>
      <c r="F43" s="65"/>
      <c r="G43" s="66"/>
      <c r="H43" s="65"/>
      <c r="I43" s="65"/>
      <c r="J43" s="65"/>
      <c r="K43" s="65"/>
      <c r="L43" s="65"/>
      <c r="M43" s="65"/>
      <c r="N43" s="53" t="s">
        <v>36</v>
      </c>
      <c r="O43" s="54"/>
      <c r="P43" s="80" t="s">
        <v>37</v>
      </c>
      <c r="Q43" s="56">
        <f>SUM(Q32:Q33)</f>
        <v>35</v>
      </c>
      <c r="R43" s="46"/>
    </row>
    <row r="44" spans="1:18" ht="12.75" customHeight="1">
      <c r="A44" s="65"/>
      <c r="B44" s="65"/>
      <c r="C44" s="65"/>
      <c r="D44" s="65"/>
      <c r="E44" s="65"/>
      <c r="F44" s="65"/>
      <c r="G44" s="66"/>
      <c r="H44" s="65"/>
      <c r="I44" s="65"/>
      <c r="J44" s="65"/>
      <c r="K44" s="65"/>
      <c r="L44" s="65"/>
      <c r="M44" s="65"/>
      <c r="N44" s="53" t="s">
        <v>38</v>
      </c>
      <c r="O44" s="54"/>
      <c r="P44" s="80" t="s">
        <v>39</v>
      </c>
      <c r="Q44" s="56">
        <f>SUM(Q34:Q36)</f>
        <v>56</v>
      </c>
      <c r="R44" s="46"/>
    </row>
    <row r="45" spans="1:18" ht="12.75" customHeight="1">
      <c r="A45" s="65"/>
      <c r="B45" s="65"/>
      <c r="C45" s="71"/>
      <c r="D45" s="81"/>
      <c r="E45" s="81"/>
      <c r="F45" s="81"/>
      <c r="G45" s="81"/>
      <c r="H45" s="81"/>
      <c r="I45" s="81"/>
      <c r="J45" s="81"/>
      <c r="K45" s="65"/>
      <c r="L45" s="65"/>
      <c r="M45" s="65"/>
      <c r="N45" s="53" t="s">
        <v>40</v>
      </c>
      <c r="O45" s="54"/>
      <c r="P45" s="82" t="s">
        <v>41</v>
      </c>
      <c r="Q45" s="69">
        <f>SUM(Q37:Q39)</f>
        <v>49</v>
      </c>
      <c r="R45" s="46"/>
    </row>
    <row r="46" spans="1:18" ht="22.5" customHeight="1">
      <c r="A46" s="83"/>
      <c r="B46" s="133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2"/>
    </row>
    <row r="47" spans="1:18" ht="27" customHeight="1">
      <c r="A47" s="84"/>
      <c r="B47" s="84"/>
      <c r="C47" s="84"/>
      <c r="D47" s="84"/>
      <c r="E47" s="84"/>
      <c r="F47" s="84"/>
      <c r="G47" s="84"/>
      <c r="H47" s="84"/>
      <c r="I47" s="84"/>
      <c r="J47" s="85"/>
      <c r="K47" s="85"/>
      <c r="L47" s="85"/>
      <c r="M47" s="85"/>
      <c r="N47" s="85"/>
      <c r="O47" s="85"/>
      <c r="P47" s="85"/>
      <c r="Q47" s="85"/>
      <c r="R47" s="85"/>
    </row>
    <row r="48" spans="1:18" ht="38.25" customHeight="1">
      <c r="A48" s="84"/>
      <c r="B48" s="84"/>
      <c r="C48" s="84"/>
      <c r="D48" s="84"/>
      <c r="E48" s="84"/>
      <c r="F48" s="84"/>
      <c r="G48" s="84"/>
      <c r="H48" s="84"/>
      <c r="I48" s="84"/>
      <c r="J48" s="85"/>
      <c r="K48" s="85"/>
      <c r="L48" s="85"/>
      <c r="M48" s="85"/>
      <c r="N48" s="85"/>
      <c r="O48" s="85"/>
      <c r="P48" s="85"/>
      <c r="Q48" s="85"/>
      <c r="R48" s="85"/>
    </row>
    <row r="49" spans="1:18" ht="27" customHeight="1">
      <c r="J49" s="85"/>
      <c r="K49" s="85"/>
      <c r="L49" s="85"/>
      <c r="M49" s="85"/>
      <c r="N49" s="85"/>
      <c r="O49" s="85"/>
      <c r="P49" s="85"/>
      <c r="Q49" s="85"/>
      <c r="R49" s="85"/>
    </row>
    <row r="50" spans="1:18" ht="18.75" customHeight="1">
      <c r="J50" s="85"/>
      <c r="K50" s="85"/>
      <c r="L50" s="85"/>
      <c r="M50" s="85"/>
      <c r="N50" s="85"/>
      <c r="O50" s="85"/>
      <c r="P50" s="85"/>
      <c r="Q50" s="85"/>
      <c r="R50" s="85"/>
    </row>
    <row r="51" spans="1:18" ht="18.75" customHeight="1">
      <c r="A51" s="86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</row>
    <row r="52" spans="1:18" ht="18.75" customHeight="1">
      <c r="A52" s="86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</row>
    <row r="53" spans="1:18" ht="18.75" customHeight="1">
      <c r="A53" s="86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</row>
    <row r="54" spans="1:18" ht="18.75" customHeight="1">
      <c r="A54" s="86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</row>
    <row r="55" spans="1:18" ht="18.75" customHeight="1">
      <c r="A55" s="86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</row>
    <row r="56" spans="1:18" ht="18.75" customHeight="1">
      <c r="A56" s="86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</row>
  </sheetData>
  <mergeCells count="14">
    <mergeCell ref="C39:J39"/>
    <mergeCell ref="B46:R46"/>
    <mergeCell ref="A2:E2"/>
    <mergeCell ref="G2:K2"/>
    <mergeCell ref="M2:Q2"/>
    <mergeCell ref="A11:E11"/>
    <mergeCell ref="G11:K11"/>
    <mergeCell ref="M11:Q11"/>
    <mergeCell ref="A20:E20"/>
    <mergeCell ref="G20:K20"/>
    <mergeCell ref="M20:Q20"/>
    <mergeCell ref="A29:E29"/>
    <mergeCell ref="G29:K29"/>
    <mergeCell ref="C38:K38"/>
  </mergeCells>
  <pageMargins left="1.9636106919272667" right="0.22577779911657389" top="0.31062768007888963" bottom="0.6" header="0" footer="0"/>
  <pageSetup paperSize="9" orientation="landscape"/>
  <headerFooter>
    <oddHeader>&amp;R&amp;D</oddHead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97"/>
  <sheetViews>
    <sheetView workbookViewId="0"/>
  </sheetViews>
  <sheetFormatPr defaultColWidth="14.42578125" defaultRowHeight="15" customHeight="1"/>
  <cols>
    <col min="1" max="1" width="8.28515625" customWidth="1"/>
    <col min="2" max="2" width="8" customWidth="1"/>
    <col min="3" max="3" width="8.7109375" customWidth="1"/>
    <col min="4" max="4" width="7.5703125" customWidth="1"/>
    <col min="5" max="5" width="7.28515625" customWidth="1"/>
    <col min="6" max="6" width="3.28515625" customWidth="1"/>
    <col min="7" max="7" width="6.28515625" customWidth="1"/>
    <col min="8" max="8" width="7.42578125" customWidth="1"/>
    <col min="9" max="11" width="7.7109375" customWidth="1"/>
    <col min="12" max="12" width="3.140625" customWidth="1"/>
    <col min="13" max="13" width="6.140625" customWidth="1"/>
    <col min="14" max="14" width="7.7109375" customWidth="1"/>
    <col min="15" max="15" width="7.42578125" customWidth="1"/>
    <col min="16" max="16" width="7.28515625" customWidth="1"/>
    <col min="17" max="17" width="8" customWidth="1"/>
    <col min="18" max="18" width="3.5703125" customWidth="1"/>
    <col min="19" max="19" width="59.42578125" customWidth="1"/>
    <col min="20" max="22" width="8.7109375" customWidth="1"/>
  </cols>
  <sheetData>
    <row r="1" spans="1:22" ht="27" customHeight="1">
      <c r="A1" s="87"/>
      <c r="B1" s="88"/>
      <c r="C1" s="88"/>
      <c r="D1" s="88"/>
      <c r="E1" s="88"/>
      <c r="G1" s="89"/>
      <c r="H1" s="90"/>
      <c r="I1" s="91" t="s">
        <v>0</v>
      </c>
      <c r="J1" s="90"/>
      <c r="L1" s="90"/>
      <c r="M1" s="90"/>
      <c r="O1" s="90"/>
      <c r="P1" s="88"/>
      <c r="Q1" s="88"/>
      <c r="R1" s="92"/>
      <c r="S1" s="92"/>
      <c r="T1" s="93"/>
      <c r="U1" s="93"/>
      <c r="V1" s="93"/>
    </row>
    <row r="2" spans="1:22" ht="15.75">
      <c r="A2" s="134"/>
      <c r="B2" s="135"/>
      <c r="C2" s="135"/>
      <c r="D2" s="135"/>
      <c r="E2" s="136"/>
      <c r="F2" s="6"/>
      <c r="G2" s="134"/>
      <c r="H2" s="135"/>
      <c r="I2" s="135"/>
      <c r="J2" s="135"/>
      <c r="K2" s="136"/>
      <c r="L2" s="6"/>
      <c r="M2" s="137"/>
      <c r="N2" s="135"/>
      <c r="O2" s="135"/>
      <c r="P2" s="135"/>
      <c r="Q2" s="136"/>
      <c r="R2" s="21"/>
      <c r="S2" s="94" t="s">
        <v>42</v>
      </c>
      <c r="T2" s="93"/>
      <c r="U2" s="93"/>
      <c r="V2" s="93"/>
    </row>
    <row r="3" spans="1:22" ht="15.75">
      <c r="A3" s="8"/>
      <c r="B3" s="9"/>
      <c r="C3" s="9"/>
      <c r="D3" s="9"/>
      <c r="E3" s="9"/>
      <c r="F3" s="6"/>
      <c r="G3" s="9"/>
      <c r="H3" s="9"/>
      <c r="I3" s="9"/>
      <c r="J3" s="9"/>
      <c r="K3" s="9"/>
      <c r="L3" s="6"/>
      <c r="M3" s="10"/>
      <c r="N3" s="10"/>
      <c r="O3" s="10"/>
      <c r="P3" s="10"/>
      <c r="Q3" s="10"/>
      <c r="R3" s="95"/>
      <c r="S3" s="95" t="s">
        <v>43</v>
      </c>
      <c r="T3" s="93"/>
      <c r="U3" s="93"/>
      <c r="V3" s="93"/>
    </row>
    <row r="4" spans="1:22" ht="15.75">
      <c r="A4" s="96"/>
      <c r="B4" s="18"/>
      <c r="C4" s="18"/>
      <c r="D4" s="18"/>
      <c r="E4" s="18"/>
      <c r="F4" s="13"/>
      <c r="G4" s="14"/>
      <c r="H4" s="14"/>
      <c r="I4" s="14"/>
      <c r="J4" s="14"/>
      <c r="K4" s="14"/>
      <c r="L4" s="13"/>
      <c r="M4" s="15"/>
      <c r="N4" s="15"/>
      <c r="O4" s="15"/>
      <c r="P4" s="15"/>
      <c r="Q4" s="15"/>
      <c r="R4" s="95"/>
      <c r="S4" s="97" t="s">
        <v>44</v>
      </c>
      <c r="T4" s="93"/>
      <c r="U4" s="93"/>
      <c r="V4" s="93"/>
    </row>
    <row r="5" spans="1:22" ht="15.75">
      <c r="A5" s="96"/>
      <c r="B5" s="18"/>
      <c r="C5" s="18"/>
      <c r="D5" s="18"/>
      <c r="E5" s="18"/>
      <c r="F5" s="13"/>
      <c r="G5" s="14"/>
      <c r="H5" s="14"/>
      <c r="I5" s="14"/>
      <c r="J5" s="14"/>
      <c r="K5" s="14"/>
      <c r="L5" s="13"/>
      <c r="M5" s="14"/>
      <c r="N5" s="15"/>
      <c r="O5" s="15"/>
      <c r="P5" s="15"/>
      <c r="Q5" s="15"/>
      <c r="R5" s="95"/>
      <c r="S5" s="97" t="s">
        <v>45</v>
      </c>
      <c r="T5" s="93"/>
      <c r="U5" s="93"/>
      <c r="V5" s="93"/>
    </row>
    <row r="6" spans="1:22" ht="15.75">
      <c r="A6" s="96"/>
      <c r="B6" s="18"/>
      <c r="C6" s="18"/>
      <c r="D6" s="18"/>
      <c r="E6" s="18"/>
      <c r="F6" s="13"/>
      <c r="G6" s="14"/>
      <c r="H6" s="14"/>
      <c r="I6" s="14"/>
      <c r="J6" s="14"/>
      <c r="K6" s="14"/>
      <c r="L6" s="13"/>
      <c r="M6" s="14"/>
      <c r="N6" s="15"/>
      <c r="O6" s="15"/>
      <c r="P6" s="15"/>
      <c r="Q6" s="15"/>
      <c r="R6" s="95"/>
      <c r="S6" s="97" t="s">
        <v>46</v>
      </c>
      <c r="T6" s="93"/>
      <c r="U6" s="93"/>
      <c r="V6" s="93"/>
    </row>
    <row r="7" spans="1:22" ht="15.75">
      <c r="A7" s="96"/>
      <c r="B7" s="18"/>
      <c r="C7" s="18"/>
      <c r="D7" s="18"/>
      <c r="E7" s="18"/>
      <c r="F7" s="13"/>
      <c r="G7" s="14"/>
      <c r="H7" s="14"/>
      <c r="I7" s="14"/>
      <c r="J7" s="14"/>
      <c r="K7" s="14"/>
      <c r="L7" s="13"/>
      <c r="M7" s="14"/>
      <c r="N7" s="15"/>
      <c r="O7" s="15"/>
      <c r="P7" s="15"/>
      <c r="Q7" s="15"/>
      <c r="R7" s="95"/>
      <c r="S7" s="98"/>
      <c r="T7" s="93"/>
      <c r="U7" s="93"/>
      <c r="V7" s="93"/>
    </row>
    <row r="8" spans="1:22" ht="15.75">
      <c r="A8" s="96"/>
      <c r="B8" s="18"/>
      <c r="C8" s="14"/>
      <c r="D8" s="14"/>
      <c r="E8" s="14"/>
      <c r="F8" s="13"/>
      <c r="G8" s="14"/>
      <c r="H8" s="14"/>
      <c r="I8" s="14"/>
      <c r="J8" s="14"/>
      <c r="K8" s="14"/>
      <c r="L8" s="13"/>
      <c r="M8" s="18"/>
      <c r="N8" s="19"/>
      <c r="O8" s="19"/>
      <c r="P8" s="19"/>
      <c r="Q8" s="19"/>
      <c r="R8" s="95"/>
      <c r="S8" s="97"/>
      <c r="T8" s="93"/>
      <c r="U8" s="93"/>
      <c r="V8" s="93"/>
    </row>
    <row r="9" spans="1:22" ht="15.75">
      <c r="A9" s="99"/>
      <c r="B9" s="100"/>
      <c r="C9" s="100"/>
      <c r="D9" s="101"/>
      <c r="E9" s="100"/>
      <c r="F9" s="21"/>
      <c r="G9" s="100"/>
      <c r="H9" s="100"/>
      <c r="I9" s="100"/>
      <c r="J9" s="100"/>
      <c r="K9" s="100"/>
      <c r="L9" s="21"/>
      <c r="M9" s="21"/>
      <c r="N9" s="21"/>
      <c r="O9" s="21"/>
      <c r="P9" s="21"/>
      <c r="Q9" s="23"/>
      <c r="R9" s="95"/>
      <c r="S9" s="97"/>
      <c r="T9" s="93"/>
      <c r="U9" s="93"/>
      <c r="V9" s="93"/>
    </row>
    <row r="10" spans="1:22" ht="15.75">
      <c r="A10" s="134"/>
      <c r="B10" s="135"/>
      <c r="C10" s="135"/>
      <c r="D10" s="135"/>
      <c r="E10" s="136"/>
      <c r="F10" s="13"/>
      <c r="G10" s="134"/>
      <c r="H10" s="135"/>
      <c r="I10" s="135"/>
      <c r="J10" s="135"/>
      <c r="K10" s="136"/>
      <c r="L10" s="13"/>
      <c r="M10" s="134"/>
      <c r="N10" s="135"/>
      <c r="O10" s="135"/>
      <c r="P10" s="135"/>
      <c r="Q10" s="136"/>
      <c r="R10" s="95"/>
      <c r="S10" s="97" t="s">
        <v>47</v>
      </c>
      <c r="T10" s="93"/>
      <c r="U10" s="93"/>
      <c r="V10" s="93"/>
    </row>
    <row r="11" spans="1:22" ht="15.75">
      <c r="A11" s="8"/>
      <c r="B11" s="9"/>
      <c r="C11" s="9"/>
      <c r="D11" s="9"/>
      <c r="E11" s="9"/>
      <c r="F11" s="13"/>
      <c r="G11" s="9"/>
      <c r="H11" s="9"/>
      <c r="I11" s="9"/>
      <c r="J11" s="9"/>
      <c r="K11" s="9"/>
      <c r="L11" s="13"/>
      <c r="M11" s="10"/>
      <c r="N11" s="10"/>
      <c r="O11" s="10"/>
      <c r="P11" s="10"/>
      <c r="Q11" s="10"/>
      <c r="R11" s="95"/>
      <c r="S11" s="97" t="s">
        <v>48</v>
      </c>
      <c r="T11" s="93"/>
      <c r="U11" s="93"/>
      <c r="V11" s="93"/>
    </row>
    <row r="12" spans="1:22" ht="15.75">
      <c r="A12" s="29"/>
      <c r="B12" s="30"/>
      <c r="C12" s="30"/>
      <c r="D12" s="30"/>
      <c r="E12" s="30"/>
      <c r="F12" s="13"/>
      <c r="G12" s="14"/>
      <c r="H12" s="14"/>
      <c r="I12" s="14"/>
      <c r="J12" s="14"/>
      <c r="K12" s="14"/>
      <c r="L12" s="13"/>
      <c r="M12" s="31"/>
      <c r="N12" s="31"/>
      <c r="O12" s="32"/>
      <c r="P12" s="32"/>
      <c r="Q12" s="32"/>
      <c r="R12" s="95"/>
      <c r="S12" s="102" t="s">
        <v>49</v>
      </c>
      <c r="T12" s="93"/>
      <c r="U12" s="93"/>
      <c r="V12" s="93"/>
    </row>
    <row r="13" spans="1:22" ht="15.75">
      <c r="A13" s="15"/>
      <c r="B13" s="14"/>
      <c r="C13" s="14"/>
      <c r="D13" s="14"/>
      <c r="E13" s="14"/>
      <c r="F13" s="13"/>
      <c r="G13" s="14"/>
      <c r="H13" s="14"/>
      <c r="I13" s="14"/>
      <c r="J13" s="14"/>
      <c r="K13" s="14"/>
      <c r="L13" s="13"/>
      <c r="M13" s="15"/>
      <c r="N13" s="15"/>
      <c r="O13" s="15"/>
      <c r="P13" s="15"/>
      <c r="Q13" s="15"/>
      <c r="R13" s="103"/>
      <c r="S13" s="104" t="s">
        <v>50</v>
      </c>
      <c r="T13" s="93"/>
      <c r="U13" s="93"/>
      <c r="V13" s="93"/>
    </row>
    <row r="14" spans="1:22" ht="15.75">
      <c r="A14" s="34"/>
      <c r="B14" s="14"/>
      <c r="C14" s="14"/>
      <c r="D14" s="14"/>
      <c r="E14" s="14"/>
      <c r="F14" s="13"/>
      <c r="G14" s="14"/>
      <c r="H14" s="14"/>
      <c r="I14" s="14"/>
      <c r="J14" s="14"/>
      <c r="K14" s="33"/>
      <c r="L14" s="13"/>
      <c r="M14" s="15"/>
      <c r="N14" s="15"/>
      <c r="O14" s="15"/>
      <c r="P14" s="15"/>
      <c r="Q14" s="15"/>
      <c r="R14" s="95"/>
      <c r="S14" s="97" t="s">
        <v>51</v>
      </c>
      <c r="T14" s="93"/>
      <c r="U14" s="93"/>
      <c r="V14" s="93"/>
    </row>
    <row r="15" spans="1:22" ht="15.75">
      <c r="A15" s="34"/>
      <c r="B15" s="14"/>
      <c r="C15" s="14"/>
      <c r="D15" s="14"/>
      <c r="E15" s="14"/>
      <c r="F15" s="13"/>
      <c r="G15" s="33"/>
      <c r="H15" s="33"/>
      <c r="I15" s="14"/>
      <c r="J15" s="14"/>
      <c r="K15" s="14"/>
      <c r="L15" s="13"/>
      <c r="M15" s="15"/>
      <c r="N15" s="15"/>
      <c r="O15" s="15"/>
      <c r="P15" s="15"/>
      <c r="Q15" s="15"/>
      <c r="R15" s="95"/>
      <c r="S15" s="97"/>
      <c r="T15" s="93"/>
      <c r="U15" s="93"/>
      <c r="V15" s="93"/>
    </row>
    <row r="16" spans="1:22" ht="15.75">
      <c r="A16" s="34"/>
      <c r="B16" s="14"/>
      <c r="C16" s="14"/>
      <c r="D16" s="14"/>
      <c r="E16" s="14"/>
      <c r="F16" s="13"/>
      <c r="G16" s="30"/>
      <c r="H16" s="12"/>
      <c r="I16" s="12"/>
      <c r="J16" s="12"/>
      <c r="K16" s="12"/>
      <c r="L16" s="13"/>
      <c r="M16" s="15"/>
      <c r="N16" s="15"/>
      <c r="O16" s="15"/>
      <c r="P16" s="15"/>
      <c r="Q16" s="15"/>
      <c r="R16" s="95"/>
      <c r="S16" s="97"/>
      <c r="T16" s="93"/>
      <c r="U16" s="93"/>
      <c r="V16" s="93"/>
    </row>
    <row r="17" spans="1:22" ht="15.75">
      <c r="R17" s="95"/>
      <c r="S17" s="97"/>
      <c r="T17" s="93"/>
      <c r="U17" s="93"/>
      <c r="V17" s="93"/>
    </row>
    <row r="18" spans="1:22" ht="15.75">
      <c r="A18" s="137"/>
      <c r="B18" s="135"/>
      <c r="C18" s="135"/>
      <c r="D18" s="135"/>
      <c r="E18" s="136"/>
      <c r="F18" s="13"/>
      <c r="G18" s="134"/>
      <c r="H18" s="135"/>
      <c r="I18" s="135"/>
      <c r="J18" s="135"/>
      <c r="K18" s="136"/>
      <c r="L18" s="13"/>
      <c r="M18" s="134"/>
      <c r="N18" s="135"/>
      <c r="O18" s="135"/>
      <c r="P18" s="135"/>
      <c r="Q18" s="136"/>
      <c r="R18" s="95"/>
      <c r="S18" s="97" t="s">
        <v>52</v>
      </c>
      <c r="T18" s="93"/>
      <c r="U18" s="93"/>
      <c r="V18" s="93"/>
    </row>
    <row r="19" spans="1:22" ht="15.75" customHeight="1">
      <c r="A19" s="8"/>
      <c r="B19" s="9"/>
      <c r="C19" s="9"/>
      <c r="D19" s="9"/>
      <c r="E19" s="9"/>
      <c r="F19" s="13"/>
      <c r="G19" s="9"/>
      <c r="H19" s="9"/>
      <c r="I19" s="9"/>
      <c r="J19" s="9"/>
      <c r="K19" s="9"/>
      <c r="L19" s="13"/>
      <c r="M19" s="10"/>
      <c r="N19" s="10"/>
      <c r="O19" s="10"/>
      <c r="P19" s="10"/>
      <c r="Q19" s="10"/>
      <c r="R19" s="95"/>
      <c r="S19" s="97" t="s">
        <v>53</v>
      </c>
      <c r="T19" s="93"/>
      <c r="U19" s="93"/>
      <c r="V19" s="93"/>
    </row>
    <row r="20" spans="1:22" ht="15.75" customHeight="1">
      <c r="A20" s="34"/>
      <c r="B20" s="14"/>
      <c r="C20" s="14"/>
      <c r="D20" s="14"/>
      <c r="E20" s="14"/>
      <c r="F20" s="13"/>
      <c r="G20" s="14"/>
      <c r="H20" s="14"/>
      <c r="I20" s="14"/>
      <c r="J20" s="14"/>
      <c r="K20" s="14"/>
      <c r="L20" s="13"/>
      <c r="M20" s="105"/>
      <c r="N20" s="105"/>
      <c r="O20" s="105"/>
      <c r="P20" s="105"/>
      <c r="Q20" s="105"/>
      <c r="R20" s="95"/>
      <c r="S20" s="97"/>
      <c r="T20" s="93"/>
      <c r="U20" s="93"/>
      <c r="V20" s="93"/>
    </row>
    <row r="21" spans="1:22" ht="15.75" customHeight="1">
      <c r="A21" s="36"/>
      <c r="B21" s="14"/>
      <c r="C21" s="14"/>
      <c r="D21" s="14"/>
      <c r="E21" s="14"/>
      <c r="F21" s="13"/>
      <c r="G21" s="14"/>
      <c r="H21" s="14"/>
      <c r="I21" s="14"/>
      <c r="J21" s="14"/>
      <c r="K21" s="14"/>
      <c r="L21" s="13"/>
      <c r="M21" s="15"/>
      <c r="N21" s="15"/>
      <c r="O21" s="15"/>
      <c r="P21" s="15"/>
      <c r="Q21" s="15"/>
      <c r="R21" s="95"/>
      <c r="S21" s="97" t="s">
        <v>54</v>
      </c>
      <c r="T21" s="93"/>
      <c r="U21" s="93"/>
      <c r="V21" s="93"/>
    </row>
    <row r="22" spans="1:22" ht="15.75" customHeight="1">
      <c r="A22" s="34"/>
      <c r="B22" s="14"/>
      <c r="C22" s="14"/>
      <c r="D22" s="30"/>
      <c r="E22" s="30"/>
      <c r="F22" s="13"/>
      <c r="G22" s="33"/>
      <c r="H22" s="33"/>
      <c r="I22" s="14"/>
      <c r="J22" s="14"/>
      <c r="K22" s="14"/>
      <c r="L22" s="13"/>
      <c r="M22" s="15"/>
      <c r="N22" s="15"/>
      <c r="O22" s="15"/>
      <c r="P22" s="15"/>
      <c r="Q22" s="15"/>
      <c r="R22" s="95"/>
      <c r="S22" s="97"/>
      <c r="T22" s="93"/>
      <c r="U22" s="93"/>
      <c r="V22" s="93"/>
    </row>
    <row r="23" spans="1:22" ht="15.75" customHeight="1">
      <c r="A23" s="37"/>
      <c r="B23" s="33"/>
      <c r="C23" s="33"/>
      <c r="D23" s="14"/>
      <c r="E23" s="14"/>
      <c r="F23" s="13"/>
      <c r="G23" s="12"/>
      <c r="H23" s="14"/>
      <c r="I23" s="14"/>
      <c r="J23" s="14"/>
      <c r="K23" s="14"/>
      <c r="L23" s="13"/>
      <c r="M23" s="15"/>
      <c r="N23" s="15"/>
      <c r="O23" s="15"/>
      <c r="P23" s="15"/>
      <c r="Q23" s="15"/>
      <c r="R23" s="95"/>
      <c r="S23" s="97" t="s">
        <v>55</v>
      </c>
      <c r="T23" s="93"/>
      <c r="U23" s="93"/>
      <c r="V23" s="93"/>
    </row>
    <row r="24" spans="1:22" ht="15.75" customHeight="1">
      <c r="A24" s="37"/>
      <c r="B24" s="37"/>
      <c r="C24" s="33"/>
      <c r="D24" s="33"/>
      <c r="E24" s="33"/>
      <c r="F24" s="13"/>
      <c r="G24" s="12"/>
      <c r="H24" s="12"/>
      <c r="I24" s="12"/>
      <c r="J24" s="12"/>
      <c r="K24" s="12"/>
      <c r="L24" s="13"/>
      <c r="M24" s="15"/>
      <c r="N24" s="15"/>
      <c r="O24" s="15"/>
      <c r="P24" s="15"/>
      <c r="Q24" s="15"/>
      <c r="R24" s="95"/>
      <c r="T24" s="93"/>
      <c r="U24" s="93"/>
      <c r="V24" s="93"/>
    </row>
    <row r="25" spans="1:22" ht="15.75" customHeight="1">
      <c r="R25" s="21"/>
      <c r="S25" s="106"/>
      <c r="T25" s="93"/>
      <c r="U25" s="93"/>
      <c r="V25" s="93"/>
    </row>
    <row r="26" spans="1:22" ht="15.75" customHeight="1">
      <c r="A26" s="137"/>
      <c r="B26" s="135"/>
      <c r="C26" s="135"/>
      <c r="D26" s="135"/>
      <c r="E26" s="136"/>
      <c r="F26" s="6"/>
      <c r="G26" s="137"/>
      <c r="H26" s="135"/>
      <c r="I26" s="135"/>
      <c r="J26" s="135"/>
      <c r="K26" s="136"/>
      <c r="R26" s="21"/>
      <c r="S26" s="106"/>
      <c r="T26" s="93"/>
      <c r="U26" s="93"/>
      <c r="V26" s="93"/>
    </row>
    <row r="27" spans="1:22" ht="15.75" customHeight="1">
      <c r="A27" s="8"/>
      <c r="B27" s="9"/>
      <c r="C27" s="9"/>
      <c r="D27" s="9"/>
      <c r="E27" s="9"/>
      <c r="F27" s="6"/>
      <c r="G27" s="9"/>
      <c r="H27" s="9"/>
      <c r="I27" s="9"/>
      <c r="J27" s="9"/>
      <c r="K27" s="9"/>
      <c r="L27" s="107"/>
      <c r="M27" s="107"/>
      <c r="N27" s="107"/>
      <c r="O27" s="107"/>
      <c r="P27" s="107"/>
      <c r="Q27" s="107"/>
      <c r="R27" s="21"/>
      <c r="S27" s="106"/>
      <c r="T27" s="93"/>
      <c r="U27" s="93"/>
      <c r="V27" s="93"/>
    </row>
    <row r="28" spans="1:22" ht="15.75" customHeight="1">
      <c r="A28" s="29"/>
      <c r="B28" s="14"/>
      <c r="C28" s="33"/>
      <c r="D28" s="33"/>
      <c r="E28" s="33"/>
      <c r="F28" s="13"/>
      <c r="G28" s="14"/>
      <c r="H28" s="14"/>
      <c r="I28" s="33"/>
      <c r="J28" s="33"/>
      <c r="K28" s="33"/>
      <c r="L28" s="107"/>
      <c r="M28" s="107"/>
      <c r="N28" s="107"/>
      <c r="O28" s="107"/>
      <c r="P28" s="107"/>
      <c r="Q28" s="107"/>
      <c r="R28" s="21"/>
      <c r="S28" s="106"/>
      <c r="T28" s="93"/>
      <c r="U28" s="93"/>
      <c r="V28" s="93"/>
    </row>
    <row r="29" spans="1:22" ht="15.75" customHeight="1">
      <c r="A29" s="11"/>
      <c r="B29" s="12"/>
      <c r="C29" s="14"/>
      <c r="D29" s="14"/>
      <c r="E29" s="14"/>
      <c r="F29" s="13"/>
      <c r="G29" s="30"/>
      <c r="H29" s="12"/>
      <c r="I29" s="14"/>
      <c r="J29" s="14"/>
      <c r="K29" s="14"/>
      <c r="L29" s="107"/>
      <c r="M29" s="108"/>
      <c r="N29" s="107"/>
      <c r="O29" s="107"/>
      <c r="P29" s="107"/>
      <c r="Q29" s="107"/>
      <c r="R29" s="21"/>
      <c r="S29" s="106"/>
      <c r="T29" s="93"/>
      <c r="U29" s="93"/>
      <c r="V29" s="93"/>
    </row>
    <row r="30" spans="1:22" ht="15.75" customHeight="1">
      <c r="A30" s="29"/>
      <c r="B30" s="14"/>
      <c r="C30" s="14"/>
      <c r="D30" s="14"/>
      <c r="E30" s="14"/>
      <c r="F30" s="13"/>
      <c r="G30" s="14"/>
      <c r="H30" s="14"/>
      <c r="I30" s="14"/>
      <c r="J30" s="14"/>
      <c r="K30" s="14"/>
      <c r="L30" s="107"/>
      <c r="M30" s="109"/>
      <c r="N30" s="109"/>
      <c r="O30" s="109"/>
      <c r="P30" s="107"/>
      <c r="Q30" s="107"/>
      <c r="R30" s="21"/>
      <c r="S30" s="106"/>
      <c r="T30" s="93"/>
      <c r="U30" s="93"/>
      <c r="V30" s="93"/>
    </row>
    <row r="31" spans="1:22" ht="15.75" customHeight="1">
      <c r="A31" s="29"/>
      <c r="B31" s="14"/>
      <c r="C31" s="14"/>
      <c r="D31" s="14"/>
      <c r="E31" s="14"/>
      <c r="F31" s="13"/>
      <c r="G31" s="14"/>
      <c r="H31" s="14"/>
      <c r="I31" s="14"/>
      <c r="J31" s="14"/>
      <c r="K31" s="14"/>
      <c r="L31" s="107"/>
      <c r="M31" s="107"/>
      <c r="N31" s="107"/>
      <c r="O31" s="107"/>
      <c r="P31" s="107"/>
      <c r="Q31" s="107"/>
      <c r="R31" s="21"/>
      <c r="S31" s="106"/>
      <c r="T31" s="93"/>
      <c r="U31" s="93"/>
      <c r="V31" s="93"/>
    </row>
    <row r="32" spans="1:22" ht="15.75" customHeight="1">
      <c r="A32" s="29"/>
      <c r="B32" s="14"/>
      <c r="C32" s="14"/>
      <c r="D32" s="14"/>
      <c r="E32" s="33"/>
      <c r="F32" s="13"/>
      <c r="G32" s="14"/>
      <c r="H32" s="14"/>
      <c r="I32" s="12"/>
      <c r="J32" s="12"/>
      <c r="K32" s="12"/>
      <c r="L32" s="107"/>
      <c r="M32" s="107"/>
      <c r="N32" s="107"/>
      <c r="O32" s="107"/>
      <c r="P32" s="107"/>
      <c r="Q32" s="107"/>
      <c r="R32" s="21"/>
      <c r="S32" s="106"/>
      <c r="T32" s="93"/>
      <c r="U32" s="93"/>
      <c r="V32" s="93"/>
    </row>
    <row r="33" spans="1:22" ht="15.75" customHeight="1">
      <c r="A33" s="20"/>
      <c r="B33" s="23"/>
      <c r="C33" s="110"/>
      <c r="D33" s="111"/>
      <c r="E33" s="111"/>
      <c r="F33" s="111"/>
      <c r="G33" s="111"/>
      <c r="H33" s="111"/>
      <c r="I33" s="111"/>
      <c r="J33" s="111"/>
      <c r="K33" s="111"/>
      <c r="L33" s="21"/>
      <c r="M33" s="21"/>
      <c r="N33" s="21"/>
      <c r="O33" s="21"/>
      <c r="P33" s="23"/>
      <c r="Q33" s="110"/>
      <c r="R33" s="21"/>
      <c r="T33" s="93"/>
      <c r="U33" s="93"/>
      <c r="V33" s="93"/>
    </row>
    <row r="34" spans="1:22" ht="15.75" customHeight="1">
      <c r="A34" s="93"/>
      <c r="B34" s="93"/>
      <c r="C34" s="112"/>
      <c r="D34" s="113" t="s">
        <v>26</v>
      </c>
      <c r="E34" s="114"/>
      <c r="F34" s="114"/>
      <c r="G34" s="114"/>
      <c r="H34" s="114"/>
      <c r="I34" s="114"/>
      <c r="J34" s="114"/>
      <c r="K34" s="115"/>
      <c r="L34" s="93"/>
      <c r="M34" s="93"/>
      <c r="N34" s="93"/>
      <c r="O34" s="93"/>
      <c r="P34" s="93"/>
      <c r="Q34" s="110"/>
      <c r="R34" s="21"/>
      <c r="T34" s="93"/>
      <c r="U34" s="93"/>
      <c r="V34" s="93"/>
    </row>
    <row r="35" spans="1:22" ht="15.75" customHeight="1">
      <c r="A35" s="93"/>
      <c r="B35" s="93"/>
      <c r="C35" s="112"/>
      <c r="D35" s="116" t="s">
        <v>28</v>
      </c>
      <c r="E35" s="114"/>
      <c r="F35" s="114"/>
      <c r="G35" s="114"/>
      <c r="H35" s="114"/>
      <c r="I35" s="114"/>
      <c r="J35" s="114"/>
      <c r="K35" s="115"/>
      <c r="L35" s="93"/>
      <c r="M35" s="93"/>
      <c r="N35" s="93"/>
      <c r="O35" s="93"/>
      <c r="P35" s="93"/>
      <c r="Q35" s="89"/>
      <c r="R35" s="21"/>
      <c r="S35" s="21"/>
      <c r="T35" s="93"/>
      <c r="U35" s="93"/>
      <c r="V35" s="93"/>
    </row>
    <row r="36" spans="1:22" ht="15.75" customHeight="1">
      <c r="A36" s="93"/>
      <c r="B36" s="93"/>
      <c r="C36" s="112"/>
      <c r="D36" s="116" t="s">
        <v>56</v>
      </c>
      <c r="E36" s="114"/>
      <c r="F36" s="114"/>
      <c r="G36" s="114"/>
      <c r="H36" s="114"/>
      <c r="I36" s="114"/>
      <c r="J36" s="114"/>
      <c r="K36" s="115"/>
      <c r="L36" s="93"/>
      <c r="M36" s="93"/>
      <c r="N36" s="93"/>
      <c r="O36" s="93"/>
      <c r="P36" s="93"/>
      <c r="Q36" s="89"/>
      <c r="R36" s="21"/>
      <c r="S36" s="93"/>
      <c r="T36" s="93"/>
      <c r="U36" s="93"/>
      <c r="V36" s="93"/>
    </row>
    <row r="37" spans="1:22" ht="15.75" customHeight="1">
      <c r="A37" s="93"/>
      <c r="B37" s="93"/>
      <c r="C37" s="112"/>
      <c r="D37" s="116" t="s">
        <v>57</v>
      </c>
      <c r="E37" s="114"/>
      <c r="F37" s="114"/>
      <c r="G37" s="114"/>
      <c r="H37" s="114"/>
      <c r="I37" s="114"/>
      <c r="J37" s="114"/>
      <c r="K37" s="115"/>
      <c r="L37" s="93"/>
      <c r="M37" s="93"/>
      <c r="N37" s="93"/>
      <c r="O37" s="93"/>
      <c r="P37" s="93"/>
      <c r="Q37" s="89"/>
      <c r="R37" s="21"/>
      <c r="S37" s="93"/>
      <c r="T37" s="93"/>
      <c r="U37" s="93"/>
      <c r="V37" s="93"/>
    </row>
    <row r="38" spans="1:22" ht="15.75" customHeight="1">
      <c r="A38" s="93"/>
      <c r="B38" s="93"/>
      <c r="C38" s="112"/>
      <c r="D38" s="117" t="s">
        <v>58</v>
      </c>
      <c r="E38" s="118"/>
      <c r="F38" s="118"/>
      <c r="G38" s="118"/>
      <c r="H38" s="118"/>
      <c r="I38" s="118"/>
      <c r="J38" s="118"/>
      <c r="K38" s="119"/>
      <c r="L38" s="93"/>
      <c r="M38" s="93"/>
      <c r="N38" s="93"/>
      <c r="O38" s="93"/>
      <c r="P38" s="93"/>
      <c r="Q38" s="120"/>
      <c r="R38" s="21"/>
      <c r="S38" s="93"/>
      <c r="T38" s="93"/>
      <c r="U38" s="93"/>
      <c r="V38" s="93"/>
    </row>
    <row r="39" spans="1:22" ht="15.75" customHeight="1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89"/>
      <c r="R39" s="21"/>
      <c r="S39" s="93"/>
      <c r="T39" s="93"/>
      <c r="U39" s="93"/>
      <c r="V39" s="93"/>
    </row>
    <row r="40" spans="1:22" ht="15.75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89"/>
      <c r="R40" s="21"/>
      <c r="S40" s="93"/>
      <c r="T40" s="93"/>
      <c r="U40" s="93"/>
      <c r="V40" s="93"/>
    </row>
    <row r="41" spans="1:22" ht="15.75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89"/>
      <c r="R41" s="21"/>
      <c r="S41" s="93"/>
      <c r="T41" s="93"/>
      <c r="U41" s="93"/>
      <c r="V41" s="93"/>
    </row>
    <row r="42" spans="1:22" ht="15.75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89"/>
      <c r="R42" s="21"/>
      <c r="S42" s="93"/>
      <c r="T42" s="93"/>
      <c r="U42" s="93"/>
      <c r="V42" s="93"/>
    </row>
    <row r="43" spans="1:22" ht="15.75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89"/>
      <c r="R43" s="21"/>
      <c r="S43" s="93"/>
      <c r="T43" s="93"/>
      <c r="U43" s="93"/>
      <c r="V43" s="93"/>
    </row>
    <row r="44" spans="1:22" ht="15.75" customHeight="1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89"/>
      <c r="R44" s="21"/>
      <c r="S44" s="93"/>
      <c r="T44" s="93"/>
      <c r="U44" s="93"/>
      <c r="V44" s="93"/>
    </row>
    <row r="45" spans="1:22" ht="15.75" customHeight="1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89"/>
      <c r="R45" s="21"/>
      <c r="S45" s="93"/>
      <c r="T45" s="93"/>
      <c r="U45" s="93"/>
      <c r="V45" s="93"/>
    </row>
    <row r="46" spans="1:22" ht="15.7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89"/>
      <c r="R46" s="21"/>
      <c r="S46" s="93"/>
      <c r="T46" s="93"/>
      <c r="U46" s="93"/>
      <c r="V46" s="93"/>
    </row>
    <row r="47" spans="1:22" ht="15.7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89"/>
      <c r="R47" s="21"/>
      <c r="S47" s="93"/>
      <c r="T47" s="93"/>
      <c r="U47" s="93"/>
      <c r="V47" s="93"/>
    </row>
    <row r="48" spans="1:22" ht="15.7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89"/>
      <c r="R48" s="21"/>
      <c r="S48" s="93"/>
      <c r="T48" s="93"/>
      <c r="U48" s="93"/>
      <c r="V48" s="93"/>
    </row>
    <row r="49" spans="1:22" ht="15.7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89"/>
      <c r="R49" s="21"/>
      <c r="S49" s="93"/>
      <c r="T49" s="93"/>
      <c r="U49" s="93"/>
      <c r="V49" s="93"/>
    </row>
    <row r="50" spans="1:22" ht="15.75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89"/>
      <c r="R50" s="21"/>
      <c r="S50" s="93"/>
      <c r="T50" s="93"/>
      <c r="U50" s="93"/>
      <c r="V50" s="93"/>
    </row>
    <row r="51" spans="1:22" ht="15.75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89"/>
      <c r="R51" s="21"/>
      <c r="S51" s="93"/>
      <c r="T51" s="93"/>
      <c r="U51" s="93"/>
      <c r="V51" s="93"/>
    </row>
    <row r="52" spans="1:22" ht="15.75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89"/>
      <c r="R52" s="21"/>
      <c r="S52" s="93"/>
      <c r="T52" s="93"/>
      <c r="U52" s="93"/>
      <c r="V52" s="93"/>
    </row>
    <row r="53" spans="1:22" ht="15.75" customHeight="1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89"/>
      <c r="R53" s="21"/>
      <c r="S53" s="93"/>
      <c r="T53" s="93"/>
      <c r="U53" s="93"/>
      <c r="V53" s="93"/>
    </row>
    <row r="54" spans="1:22" ht="15.75" customHeigh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89"/>
      <c r="R54" s="21"/>
      <c r="S54" s="93"/>
      <c r="T54" s="93"/>
      <c r="U54" s="93"/>
      <c r="V54" s="93"/>
    </row>
    <row r="55" spans="1:22" ht="15.75" customHeight="1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89"/>
      <c r="R55" s="21"/>
      <c r="S55" s="93"/>
      <c r="T55" s="93"/>
      <c r="U55" s="93"/>
      <c r="V55" s="93"/>
    </row>
    <row r="56" spans="1:22" ht="15.75" customHeight="1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89"/>
      <c r="R56" s="21"/>
      <c r="S56" s="93"/>
      <c r="T56" s="93"/>
      <c r="U56" s="93"/>
      <c r="V56" s="93"/>
    </row>
    <row r="57" spans="1:22" ht="15.75" customHeight="1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89"/>
      <c r="R57" s="21"/>
      <c r="S57" s="93"/>
      <c r="T57" s="93"/>
      <c r="U57" s="93"/>
      <c r="V57" s="93"/>
    </row>
    <row r="58" spans="1:22" ht="15.75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89"/>
      <c r="R58" s="21"/>
      <c r="S58" s="93"/>
      <c r="T58" s="93"/>
      <c r="U58" s="93"/>
      <c r="V58" s="93"/>
    </row>
    <row r="59" spans="1:22" ht="15.75" customHeigh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89"/>
      <c r="R59" s="21"/>
      <c r="S59" s="93"/>
      <c r="T59" s="93"/>
      <c r="U59" s="93"/>
      <c r="V59" s="93"/>
    </row>
    <row r="60" spans="1:22" ht="15.75" customHeight="1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89"/>
      <c r="R60" s="21"/>
      <c r="S60" s="93"/>
      <c r="T60" s="93"/>
      <c r="U60" s="93"/>
      <c r="V60" s="93"/>
    </row>
    <row r="61" spans="1:22" ht="15.75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89"/>
      <c r="R61" s="21"/>
      <c r="S61" s="93"/>
      <c r="T61" s="93"/>
      <c r="U61" s="93"/>
      <c r="V61" s="93"/>
    </row>
    <row r="62" spans="1:22" ht="15.75" customHeight="1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89"/>
      <c r="R62" s="21"/>
      <c r="S62" s="93"/>
      <c r="T62" s="93"/>
      <c r="U62" s="93"/>
      <c r="V62" s="93"/>
    </row>
    <row r="63" spans="1:22" ht="15.75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89"/>
      <c r="R63" s="21"/>
      <c r="S63" s="93"/>
      <c r="T63" s="93"/>
      <c r="U63" s="93"/>
      <c r="V63" s="93"/>
    </row>
    <row r="64" spans="1:22" ht="15.75" customHeight="1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89"/>
      <c r="R64" s="21"/>
      <c r="S64" s="93"/>
      <c r="T64" s="93"/>
      <c r="U64" s="93"/>
      <c r="V64" s="93"/>
    </row>
    <row r="65" spans="1:22" ht="15.75" customHeight="1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89"/>
      <c r="R65" s="21"/>
      <c r="S65" s="93"/>
      <c r="T65" s="93"/>
      <c r="U65" s="93"/>
      <c r="V65" s="93"/>
    </row>
    <row r="66" spans="1:22" ht="15.75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89"/>
      <c r="R66" s="21"/>
      <c r="S66" s="93"/>
      <c r="T66" s="93"/>
      <c r="U66" s="93"/>
      <c r="V66" s="93"/>
    </row>
    <row r="67" spans="1:22" ht="15.75" customHeight="1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89"/>
      <c r="R67" s="21"/>
      <c r="S67" s="93"/>
      <c r="T67" s="93"/>
      <c r="U67" s="93"/>
      <c r="V67" s="93"/>
    </row>
    <row r="68" spans="1:22" ht="15.75" customHeight="1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89"/>
      <c r="R68" s="21"/>
      <c r="S68" s="93"/>
      <c r="T68" s="93"/>
      <c r="U68" s="93"/>
      <c r="V68" s="93"/>
    </row>
    <row r="69" spans="1:22" ht="15.75" customHeight="1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89"/>
      <c r="R69" s="21"/>
      <c r="S69" s="93"/>
      <c r="T69" s="93"/>
      <c r="U69" s="93"/>
      <c r="V69" s="93"/>
    </row>
    <row r="70" spans="1:22" ht="15.75" customHeight="1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89"/>
      <c r="R70" s="21"/>
      <c r="S70" s="93"/>
      <c r="T70" s="93"/>
      <c r="U70" s="93"/>
      <c r="V70" s="93"/>
    </row>
    <row r="71" spans="1:22" ht="15.75" customHeight="1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89"/>
      <c r="R71" s="21"/>
      <c r="S71" s="93"/>
      <c r="T71" s="93"/>
      <c r="U71" s="93"/>
      <c r="V71" s="93"/>
    </row>
    <row r="72" spans="1:22" ht="15.75" customHeight="1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89"/>
      <c r="R72" s="21"/>
      <c r="S72" s="93"/>
      <c r="T72" s="93"/>
      <c r="U72" s="93"/>
      <c r="V72" s="93"/>
    </row>
    <row r="73" spans="1:22" ht="15.75" customHeight="1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89"/>
      <c r="R73" s="21"/>
      <c r="S73" s="93"/>
      <c r="T73" s="93"/>
      <c r="U73" s="93"/>
      <c r="V73" s="93"/>
    </row>
    <row r="74" spans="1:22" ht="15.75" customHeight="1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89"/>
      <c r="R74" s="21"/>
      <c r="S74" s="93"/>
      <c r="T74" s="93"/>
      <c r="U74" s="93"/>
      <c r="V74" s="93"/>
    </row>
    <row r="75" spans="1:22" ht="15.75" customHeight="1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89"/>
      <c r="R75" s="21"/>
      <c r="S75" s="93"/>
      <c r="T75" s="93"/>
      <c r="U75" s="93"/>
      <c r="V75" s="93"/>
    </row>
    <row r="76" spans="1:22" ht="15.75" customHeight="1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89"/>
      <c r="R76" s="21"/>
      <c r="S76" s="93"/>
      <c r="T76" s="93"/>
      <c r="U76" s="93"/>
      <c r="V76" s="93"/>
    </row>
    <row r="77" spans="1:22" ht="15.75" customHeight="1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89"/>
      <c r="R77" s="21"/>
      <c r="S77" s="93"/>
      <c r="T77" s="93"/>
      <c r="U77" s="93"/>
      <c r="V77" s="93"/>
    </row>
    <row r="78" spans="1:22" ht="15.75" customHeight="1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89"/>
      <c r="R78" s="21"/>
      <c r="S78" s="93"/>
      <c r="T78" s="93"/>
      <c r="U78" s="93"/>
      <c r="V78" s="93"/>
    </row>
    <row r="79" spans="1:22" ht="15.75" customHeight="1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89"/>
      <c r="R79" s="21"/>
      <c r="S79" s="93"/>
      <c r="T79" s="93"/>
      <c r="U79" s="93"/>
      <c r="V79" s="93"/>
    </row>
    <row r="80" spans="1:22" ht="15.75" customHeight="1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89"/>
      <c r="R80" s="21"/>
      <c r="S80" s="93"/>
      <c r="T80" s="93"/>
      <c r="U80" s="93"/>
      <c r="V80" s="93"/>
    </row>
    <row r="81" spans="1:22" ht="15.75" customHeight="1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89"/>
      <c r="R81" s="21"/>
      <c r="S81" s="93"/>
      <c r="T81" s="93"/>
      <c r="U81" s="93"/>
      <c r="V81" s="93"/>
    </row>
    <row r="82" spans="1:22" ht="15.75" customHeight="1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89"/>
      <c r="R82" s="21"/>
      <c r="S82" s="93"/>
      <c r="T82" s="93"/>
      <c r="U82" s="93"/>
      <c r="V82" s="93"/>
    </row>
    <row r="83" spans="1:22" ht="15.75" customHeight="1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89"/>
      <c r="R83" s="21"/>
      <c r="S83" s="93"/>
      <c r="T83" s="93"/>
      <c r="U83" s="93"/>
      <c r="V83" s="93"/>
    </row>
    <row r="84" spans="1:22" ht="15.75" customHeight="1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89"/>
      <c r="R84" s="21"/>
      <c r="S84" s="93"/>
      <c r="T84" s="93"/>
      <c r="U84" s="93"/>
      <c r="V84" s="93"/>
    </row>
    <row r="85" spans="1:22" ht="15.75" customHeight="1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89"/>
      <c r="R85" s="21"/>
      <c r="S85" s="93"/>
      <c r="T85" s="93"/>
      <c r="U85" s="93"/>
      <c r="V85" s="93"/>
    </row>
    <row r="86" spans="1:22" ht="15.75" customHeight="1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89"/>
      <c r="R86" s="21"/>
      <c r="S86" s="93"/>
      <c r="T86" s="93"/>
      <c r="U86" s="93"/>
      <c r="V86" s="93"/>
    </row>
    <row r="87" spans="1:22" ht="15.75" customHeight="1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89"/>
      <c r="R87" s="21"/>
      <c r="S87" s="93"/>
      <c r="T87" s="93"/>
      <c r="U87" s="93"/>
      <c r="V87" s="93"/>
    </row>
    <row r="88" spans="1:22" ht="15.75" customHeight="1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89"/>
      <c r="R88" s="21"/>
      <c r="S88" s="93"/>
      <c r="T88" s="93"/>
      <c r="U88" s="93"/>
      <c r="V88" s="93"/>
    </row>
    <row r="89" spans="1:22" ht="15.75" customHeight="1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89"/>
      <c r="R89" s="21"/>
      <c r="S89" s="93"/>
      <c r="T89" s="93"/>
      <c r="U89" s="93"/>
      <c r="V89" s="93"/>
    </row>
    <row r="90" spans="1:22" ht="15.75" customHeight="1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89"/>
      <c r="R90" s="21"/>
      <c r="S90" s="93"/>
      <c r="T90" s="93"/>
      <c r="U90" s="93"/>
      <c r="V90" s="93"/>
    </row>
    <row r="91" spans="1:22" ht="15.75" customHeight="1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89"/>
      <c r="R91" s="21"/>
      <c r="S91" s="93"/>
      <c r="T91" s="93"/>
      <c r="U91" s="93"/>
      <c r="V91" s="93"/>
    </row>
    <row r="92" spans="1:22" ht="15.75" customHeight="1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89"/>
      <c r="R92" s="21"/>
      <c r="S92" s="93"/>
      <c r="T92" s="93"/>
      <c r="U92" s="93"/>
      <c r="V92" s="93"/>
    </row>
    <row r="93" spans="1:22" ht="15.75" customHeight="1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89"/>
      <c r="R93" s="21"/>
      <c r="S93" s="93"/>
      <c r="T93" s="93"/>
      <c r="U93" s="93"/>
      <c r="V93" s="93"/>
    </row>
    <row r="94" spans="1:22" ht="15.75" customHeight="1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89"/>
      <c r="R94" s="21"/>
      <c r="S94" s="93"/>
      <c r="T94" s="93"/>
      <c r="U94" s="93"/>
      <c r="V94" s="93"/>
    </row>
    <row r="95" spans="1:22" ht="15.75" customHeight="1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89"/>
      <c r="R95" s="21"/>
      <c r="S95" s="93"/>
      <c r="T95" s="93"/>
      <c r="U95" s="93"/>
      <c r="V95" s="93"/>
    </row>
    <row r="96" spans="1:22" ht="15.75" customHeight="1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89"/>
      <c r="R96" s="21"/>
      <c r="S96" s="93"/>
      <c r="T96" s="93"/>
      <c r="U96" s="93"/>
      <c r="V96" s="93"/>
    </row>
    <row r="97" spans="1:22" ht="15.75" customHeight="1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89"/>
      <c r="R97" s="21"/>
      <c r="S97" s="93"/>
      <c r="T97" s="93"/>
      <c r="U97" s="93"/>
      <c r="V97" s="93"/>
    </row>
    <row r="98" spans="1:22" ht="15.75" customHeight="1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89"/>
      <c r="R98" s="21"/>
      <c r="S98" s="93"/>
      <c r="T98" s="93"/>
      <c r="U98" s="93"/>
      <c r="V98" s="93"/>
    </row>
    <row r="99" spans="1:22" ht="15.75" customHeight="1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89"/>
      <c r="R99" s="21"/>
      <c r="S99" s="93"/>
      <c r="T99" s="93"/>
      <c r="U99" s="93"/>
      <c r="V99" s="93"/>
    </row>
    <row r="100" spans="1:22" ht="15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89"/>
      <c r="R100" s="21"/>
      <c r="S100" s="93"/>
      <c r="T100" s="93"/>
      <c r="U100" s="93"/>
      <c r="V100" s="93"/>
    </row>
    <row r="101" spans="1:22" ht="15.75" customHeight="1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89"/>
      <c r="R101" s="21"/>
      <c r="S101" s="93"/>
      <c r="T101" s="93"/>
      <c r="U101" s="93"/>
      <c r="V101" s="93"/>
    </row>
    <row r="102" spans="1:22" ht="15.75" customHeight="1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89"/>
      <c r="R102" s="21"/>
      <c r="S102" s="93"/>
      <c r="T102" s="93"/>
      <c r="U102" s="93"/>
      <c r="V102" s="93"/>
    </row>
    <row r="103" spans="1:22" ht="15.75" customHeight="1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89"/>
      <c r="R103" s="21"/>
      <c r="S103" s="93"/>
      <c r="T103" s="93"/>
      <c r="U103" s="93"/>
      <c r="V103" s="93"/>
    </row>
    <row r="104" spans="1:22" ht="15.75" customHeight="1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89"/>
      <c r="R104" s="21"/>
      <c r="S104" s="93"/>
      <c r="T104" s="93"/>
      <c r="U104" s="93"/>
      <c r="V104" s="93"/>
    </row>
    <row r="105" spans="1:22" ht="15.75" customHeight="1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89"/>
      <c r="R105" s="21"/>
      <c r="S105" s="93"/>
      <c r="T105" s="93"/>
      <c r="U105" s="93"/>
      <c r="V105" s="93"/>
    </row>
    <row r="106" spans="1:22" ht="15.75" customHeight="1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89"/>
      <c r="R106" s="21"/>
      <c r="S106" s="93"/>
      <c r="T106" s="93"/>
      <c r="U106" s="93"/>
      <c r="V106" s="93"/>
    </row>
    <row r="107" spans="1:22" ht="15.75" customHeight="1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89"/>
      <c r="R107" s="21"/>
      <c r="S107" s="93"/>
      <c r="T107" s="93"/>
      <c r="U107" s="93"/>
      <c r="V107" s="93"/>
    </row>
    <row r="108" spans="1:22" ht="15.75" customHeight="1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89"/>
      <c r="R108" s="21"/>
      <c r="S108" s="93"/>
      <c r="T108" s="93"/>
      <c r="U108" s="93"/>
      <c r="V108" s="93"/>
    </row>
    <row r="109" spans="1:22" ht="15.75" customHeight="1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89"/>
      <c r="R109" s="21"/>
      <c r="S109" s="93"/>
      <c r="T109" s="93"/>
      <c r="U109" s="93"/>
      <c r="V109" s="93"/>
    </row>
    <row r="110" spans="1:22" ht="15.75" customHeight="1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89"/>
      <c r="R110" s="21"/>
      <c r="S110" s="93"/>
      <c r="T110" s="93"/>
      <c r="U110" s="93"/>
      <c r="V110" s="93"/>
    </row>
    <row r="111" spans="1:22" ht="15.75" customHeight="1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89"/>
      <c r="R111" s="21"/>
      <c r="S111" s="93"/>
      <c r="T111" s="93"/>
      <c r="U111" s="93"/>
      <c r="V111" s="93"/>
    </row>
    <row r="112" spans="1:22" ht="15.75" customHeight="1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89"/>
      <c r="R112" s="21"/>
      <c r="S112" s="93"/>
      <c r="T112" s="93"/>
      <c r="U112" s="93"/>
      <c r="V112" s="93"/>
    </row>
    <row r="113" spans="1:22" ht="15.75" customHeight="1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89"/>
      <c r="R113" s="21"/>
      <c r="S113" s="93"/>
      <c r="T113" s="93"/>
      <c r="U113" s="93"/>
      <c r="V113" s="93"/>
    </row>
    <row r="114" spans="1:22" ht="15.75" customHeight="1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89"/>
      <c r="R114" s="21"/>
      <c r="S114" s="93"/>
      <c r="T114" s="93"/>
      <c r="U114" s="93"/>
      <c r="V114" s="93"/>
    </row>
    <row r="115" spans="1:22" ht="15.75" customHeight="1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89"/>
      <c r="R115" s="21"/>
      <c r="S115" s="93"/>
      <c r="T115" s="93"/>
      <c r="U115" s="93"/>
      <c r="V115" s="93"/>
    </row>
    <row r="116" spans="1:22" ht="15.75" customHeight="1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89"/>
      <c r="R116" s="21"/>
      <c r="S116" s="93"/>
      <c r="T116" s="93"/>
      <c r="U116" s="93"/>
      <c r="V116" s="93"/>
    </row>
    <row r="117" spans="1:22" ht="15.75" customHeight="1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89"/>
      <c r="R117" s="21"/>
      <c r="S117" s="93"/>
      <c r="T117" s="93"/>
      <c r="U117" s="93"/>
      <c r="V117" s="93"/>
    </row>
    <row r="118" spans="1:22" ht="15.75" customHeight="1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89"/>
      <c r="R118" s="21"/>
      <c r="S118" s="93"/>
      <c r="T118" s="93"/>
      <c r="U118" s="93"/>
      <c r="V118" s="93"/>
    </row>
    <row r="119" spans="1:22" ht="15.75" customHeight="1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89"/>
      <c r="R119" s="21"/>
      <c r="S119" s="93"/>
      <c r="T119" s="93"/>
      <c r="U119" s="93"/>
      <c r="V119" s="93"/>
    </row>
    <row r="120" spans="1:22" ht="15.75" customHeight="1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89"/>
      <c r="R120" s="21"/>
      <c r="S120" s="93"/>
      <c r="T120" s="93"/>
      <c r="U120" s="93"/>
      <c r="V120" s="93"/>
    </row>
    <row r="121" spans="1:22" ht="15.75" customHeight="1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89"/>
      <c r="R121" s="21"/>
      <c r="S121" s="93"/>
      <c r="T121" s="93"/>
      <c r="U121" s="93"/>
      <c r="V121" s="93"/>
    </row>
    <row r="122" spans="1:22" ht="15.75" customHeight="1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89"/>
      <c r="R122" s="21"/>
      <c r="S122" s="93"/>
      <c r="T122" s="93"/>
      <c r="U122" s="93"/>
      <c r="V122" s="93"/>
    </row>
    <row r="123" spans="1:22" ht="15.75" customHeight="1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89"/>
      <c r="R123" s="21"/>
      <c r="S123" s="93"/>
      <c r="T123" s="93"/>
      <c r="U123" s="93"/>
      <c r="V123" s="93"/>
    </row>
    <row r="124" spans="1:22" ht="15.75" customHeight="1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89"/>
      <c r="R124" s="21"/>
      <c r="S124" s="93"/>
      <c r="T124" s="93"/>
      <c r="U124" s="93"/>
      <c r="V124" s="93"/>
    </row>
    <row r="125" spans="1:22" ht="15.75" customHeight="1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89"/>
      <c r="R125" s="21"/>
      <c r="S125" s="93"/>
      <c r="T125" s="93"/>
      <c r="U125" s="93"/>
      <c r="V125" s="93"/>
    </row>
    <row r="126" spans="1:22" ht="15.75" customHeight="1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89"/>
      <c r="R126" s="21"/>
      <c r="S126" s="93"/>
      <c r="T126" s="93"/>
      <c r="U126" s="93"/>
      <c r="V126" s="93"/>
    </row>
    <row r="127" spans="1:22" ht="15.75" customHeight="1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89"/>
      <c r="R127" s="21"/>
      <c r="S127" s="93"/>
      <c r="T127" s="93"/>
      <c r="U127" s="93"/>
      <c r="V127" s="93"/>
    </row>
    <row r="128" spans="1:22" ht="15.75" customHeight="1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89"/>
      <c r="R128" s="21"/>
      <c r="S128" s="93"/>
      <c r="T128" s="93"/>
      <c r="U128" s="93"/>
      <c r="V128" s="93"/>
    </row>
    <row r="129" spans="1:22" ht="15.75" customHeight="1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89"/>
      <c r="R129" s="21"/>
      <c r="S129" s="93"/>
      <c r="T129" s="93"/>
      <c r="U129" s="93"/>
      <c r="V129" s="93"/>
    </row>
    <row r="130" spans="1:22" ht="15.75" customHeight="1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89"/>
      <c r="R130" s="21"/>
      <c r="S130" s="93"/>
      <c r="T130" s="93"/>
      <c r="U130" s="93"/>
      <c r="V130" s="93"/>
    </row>
    <row r="131" spans="1:22" ht="15.75" customHeight="1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89"/>
      <c r="R131" s="21"/>
      <c r="S131" s="93"/>
      <c r="T131" s="93"/>
      <c r="U131" s="93"/>
      <c r="V131" s="93"/>
    </row>
    <row r="132" spans="1:22" ht="15.75" customHeight="1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89"/>
      <c r="R132" s="21"/>
      <c r="S132" s="93"/>
      <c r="T132" s="93"/>
      <c r="U132" s="93"/>
      <c r="V132" s="93"/>
    </row>
    <row r="133" spans="1:22" ht="15.75" customHeight="1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89"/>
      <c r="R133" s="21"/>
      <c r="S133" s="93"/>
      <c r="T133" s="93"/>
      <c r="U133" s="93"/>
      <c r="V133" s="93"/>
    </row>
    <row r="134" spans="1:22" ht="15.75" customHeight="1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89"/>
      <c r="R134" s="21"/>
      <c r="S134" s="93"/>
      <c r="T134" s="93"/>
      <c r="U134" s="93"/>
      <c r="V134" s="93"/>
    </row>
    <row r="135" spans="1:22" ht="15.75" customHeight="1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89"/>
      <c r="R135" s="21"/>
      <c r="S135" s="93"/>
      <c r="T135" s="93"/>
      <c r="U135" s="93"/>
      <c r="V135" s="93"/>
    </row>
    <row r="136" spans="1:22" ht="15.75" customHeight="1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89"/>
      <c r="R136" s="21"/>
      <c r="S136" s="93"/>
      <c r="T136" s="93"/>
      <c r="U136" s="93"/>
      <c r="V136" s="93"/>
    </row>
    <row r="137" spans="1:22" ht="15.75" customHeight="1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89"/>
      <c r="R137" s="21"/>
      <c r="S137" s="93"/>
      <c r="T137" s="93"/>
      <c r="U137" s="93"/>
      <c r="V137" s="93"/>
    </row>
    <row r="138" spans="1:22" ht="15.75" customHeight="1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89"/>
      <c r="R138" s="21"/>
      <c r="S138" s="93"/>
      <c r="T138" s="93"/>
      <c r="U138" s="93"/>
      <c r="V138" s="93"/>
    </row>
    <row r="139" spans="1:22" ht="15.75" customHeight="1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89"/>
      <c r="R139" s="21"/>
      <c r="S139" s="93"/>
      <c r="T139" s="93"/>
      <c r="U139" s="93"/>
      <c r="V139" s="93"/>
    </row>
    <row r="140" spans="1:22" ht="15.75" customHeight="1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89"/>
      <c r="R140" s="21"/>
      <c r="S140" s="93"/>
      <c r="T140" s="93"/>
      <c r="U140" s="93"/>
      <c r="V140" s="93"/>
    </row>
    <row r="141" spans="1:22" ht="15.75" customHeight="1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89"/>
      <c r="R141" s="21"/>
      <c r="S141" s="93"/>
      <c r="T141" s="93"/>
      <c r="U141" s="93"/>
      <c r="V141" s="93"/>
    </row>
    <row r="142" spans="1:22" ht="15.75" customHeight="1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89"/>
      <c r="R142" s="21"/>
      <c r="S142" s="93"/>
      <c r="T142" s="93"/>
      <c r="U142" s="93"/>
      <c r="V142" s="93"/>
    </row>
    <row r="143" spans="1:22" ht="15.75" customHeight="1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89"/>
      <c r="R143" s="21"/>
      <c r="S143" s="93"/>
      <c r="T143" s="93"/>
      <c r="U143" s="93"/>
      <c r="V143" s="93"/>
    </row>
    <row r="144" spans="1:22" ht="15.75" customHeight="1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89"/>
      <c r="R144" s="21"/>
      <c r="S144" s="93"/>
      <c r="T144" s="93"/>
      <c r="U144" s="93"/>
      <c r="V144" s="93"/>
    </row>
    <row r="145" spans="1:22" ht="15.75" customHeight="1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89"/>
      <c r="R145" s="21"/>
      <c r="S145" s="93"/>
      <c r="T145" s="93"/>
      <c r="U145" s="93"/>
      <c r="V145" s="93"/>
    </row>
    <row r="146" spans="1:22" ht="15.75" customHeight="1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89"/>
      <c r="R146" s="21"/>
      <c r="S146" s="93"/>
      <c r="T146" s="93"/>
      <c r="U146" s="93"/>
      <c r="V146" s="93"/>
    </row>
    <row r="147" spans="1:22" ht="15.75" customHeight="1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89"/>
      <c r="R147" s="21"/>
      <c r="S147" s="93"/>
      <c r="T147" s="93"/>
      <c r="U147" s="93"/>
      <c r="V147" s="93"/>
    </row>
    <row r="148" spans="1:22" ht="15.75" customHeight="1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89"/>
      <c r="R148" s="21"/>
      <c r="S148" s="93"/>
      <c r="T148" s="93"/>
      <c r="U148" s="93"/>
      <c r="V148" s="93"/>
    </row>
    <row r="149" spans="1:22" ht="15.75" customHeight="1">
      <c r="A149" s="93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89"/>
      <c r="R149" s="21"/>
      <c r="S149" s="93"/>
      <c r="T149" s="93"/>
      <c r="U149" s="93"/>
      <c r="V149" s="93"/>
    </row>
    <row r="150" spans="1:22" ht="15.75" customHeight="1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89"/>
      <c r="R150" s="21"/>
      <c r="S150" s="93"/>
      <c r="T150" s="93"/>
      <c r="U150" s="93"/>
      <c r="V150" s="93"/>
    </row>
    <row r="151" spans="1:22" ht="15.75" customHeight="1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89"/>
      <c r="R151" s="21"/>
      <c r="S151" s="93"/>
      <c r="T151" s="93"/>
      <c r="U151" s="93"/>
      <c r="V151" s="93"/>
    </row>
    <row r="152" spans="1:22" ht="15.75" customHeight="1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89"/>
      <c r="R152" s="21"/>
      <c r="S152" s="93"/>
      <c r="T152" s="93"/>
      <c r="U152" s="93"/>
      <c r="V152" s="93"/>
    </row>
    <row r="153" spans="1:22" ht="15.75" customHeight="1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89"/>
      <c r="R153" s="21"/>
      <c r="S153" s="93"/>
      <c r="T153" s="93"/>
      <c r="U153" s="93"/>
      <c r="V153" s="93"/>
    </row>
    <row r="154" spans="1:22" ht="15.75" customHeight="1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89"/>
      <c r="R154" s="21"/>
      <c r="S154" s="93"/>
      <c r="T154" s="93"/>
      <c r="U154" s="93"/>
      <c r="V154" s="93"/>
    </row>
    <row r="155" spans="1:22" ht="15.75" customHeight="1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89"/>
      <c r="R155" s="21"/>
      <c r="S155" s="93"/>
      <c r="T155" s="93"/>
      <c r="U155" s="93"/>
      <c r="V155" s="93"/>
    </row>
    <row r="156" spans="1:22" ht="15.75" customHeight="1">
      <c r="A156" s="93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89"/>
      <c r="R156" s="21"/>
      <c r="S156" s="93"/>
      <c r="T156" s="93"/>
      <c r="U156" s="93"/>
      <c r="V156" s="93"/>
    </row>
    <row r="157" spans="1:22" ht="15.75" customHeight="1">
      <c r="A157" s="93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89"/>
      <c r="R157" s="21"/>
      <c r="S157" s="93"/>
      <c r="T157" s="93"/>
      <c r="U157" s="93"/>
      <c r="V157" s="93"/>
    </row>
    <row r="158" spans="1:22" ht="15.75" customHeight="1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89"/>
      <c r="R158" s="21"/>
      <c r="S158" s="93"/>
      <c r="T158" s="93"/>
      <c r="U158" s="93"/>
      <c r="V158" s="93"/>
    </row>
    <row r="159" spans="1:22" ht="15.75" customHeight="1">
      <c r="A159" s="93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89"/>
      <c r="R159" s="21"/>
      <c r="S159" s="93"/>
      <c r="T159" s="93"/>
      <c r="U159" s="93"/>
      <c r="V159" s="93"/>
    </row>
    <row r="160" spans="1:22" ht="15.75" customHeight="1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89"/>
      <c r="R160" s="21"/>
      <c r="S160" s="93"/>
      <c r="T160" s="93"/>
      <c r="U160" s="93"/>
      <c r="V160" s="93"/>
    </row>
    <row r="161" spans="1:22" ht="15.75" customHeight="1">
      <c r="A161" s="93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89"/>
      <c r="R161" s="21"/>
      <c r="S161" s="93"/>
      <c r="T161" s="93"/>
      <c r="U161" s="93"/>
      <c r="V161" s="93"/>
    </row>
    <row r="162" spans="1:22" ht="15.75" customHeight="1">
      <c r="A162" s="93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89"/>
      <c r="R162" s="21"/>
      <c r="S162" s="93"/>
      <c r="T162" s="93"/>
      <c r="U162" s="93"/>
      <c r="V162" s="93"/>
    </row>
    <row r="163" spans="1:22" ht="15.75" customHeight="1">
      <c r="A163" s="93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89"/>
      <c r="R163" s="21"/>
      <c r="S163" s="93"/>
      <c r="T163" s="93"/>
      <c r="U163" s="93"/>
      <c r="V163" s="93"/>
    </row>
    <row r="164" spans="1:22" ht="15.75" customHeight="1">
      <c r="A164" s="93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89"/>
      <c r="R164" s="21"/>
      <c r="S164" s="93"/>
      <c r="T164" s="93"/>
      <c r="U164" s="93"/>
      <c r="V164" s="93"/>
    </row>
    <row r="165" spans="1:22" ht="15.75" customHeight="1">
      <c r="A165" s="93"/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89"/>
      <c r="R165" s="21"/>
      <c r="S165" s="93"/>
      <c r="T165" s="93"/>
      <c r="U165" s="93"/>
      <c r="V165" s="93"/>
    </row>
    <row r="166" spans="1:22" ht="15.75" customHeight="1">
      <c r="A166" s="93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89"/>
      <c r="R166" s="21"/>
      <c r="S166" s="93"/>
      <c r="T166" s="93"/>
      <c r="U166" s="93"/>
      <c r="V166" s="93"/>
    </row>
    <row r="167" spans="1:22" ht="15.75" customHeight="1">
      <c r="A167" s="93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89"/>
      <c r="R167" s="21"/>
      <c r="S167" s="93"/>
      <c r="T167" s="93"/>
      <c r="U167" s="93"/>
      <c r="V167" s="93"/>
    </row>
    <row r="168" spans="1:22" ht="15.75" customHeight="1">
      <c r="A168" s="93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89"/>
      <c r="R168" s="21"/>
      <c r="S168" s="93"/>
      <c r="T168" s="93"/>
      <c r="U168" s="93"/>
      <c r="V168" s="93"/>
    </row>
    <row r="169" spans="1:22" ht="15.75" customHeight="1">
      <c r="A169" s="93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89"/>
      <c r="R169" s="21"/>
      <c r="S169" s="93"/>
      <c r="T169" s="93"/>
      <c r="U169" s="93"/>
      <c r="V169" s="93"/>
    </row>
    <row r="170" spans="1:22" ht="15.75" customHeight="1">
      <c r="A170" s="93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89"/>
      <c r="R170" s="21"/>
      <c r="S170" s="93"/>
      <c r="T170" s="93"/>
      <c r="U170" s="93"/>
      <c r="V170" s="93"/>
    </row>
    <row r="171" spans="1:22" ht="15.75" customHeight="1">
      <c r="A171" s="93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89"/>
      <c r="R171" s="21"/>
      <c r="S171" s="93"/>
      <c r="T171" s="93"/>
      <c r="U171" s="93"/>
      <c r="V171" s="93"/>
    </row>
    <row r="172" spans="1:22" ht="15.75" customHeight="1">
      <c r="A172" s="93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89"/>
      <c r="R172" s="21"/>
      <c r="S172" s="93"/>
      <c r="T172" s="93"/>
      <c r="U172" s="93"/>
      <c r="V172" s="93"/>
    </row>
    <row r="173" spans="1:22" ht="15.75" customHeight="1">
      <c r="A173" s="93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89"/>
      <c r="R173" s="21"/>
      <c r="S173" s="93"/>
      <c r="T173" s="93"/>
      <c r="U173" s="93"/>
      <c r="V173" s="93"/>
    </row>
    <row r="174" spans="1:22" ht="15.75" customHeight="1">
      <c r="A174" s="93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89"/>
      <c r="R174" s="21"/>
      <c r="S174" s="93"/>
      <c r="T174" s="93"/>
      <c r="U174" s="93"/>
      <c r="V174" s="93"/>
    </row>
    <row r="175" spans="1:22" ht="15.75" customHeight="1">
      <c r="A175" s="93"/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89"/>
      <c r="R175" s="21"/>
      <c r="S175" s="93"/>
      <c r="T175" s="93"/>
      <c r="U175" s="93"/>
      <c r="V175" s="93"/>
    </row>
    <row r="176" spans="1:22" ht="15.75" customHeight="1">
      <c r="A176" s="93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89"/>
      <c r="R176" s="21"/>
      <c r="S176" s="93"/>
      <c r="T176" s="93"/>
      <c r="U176" s="93"/>
      <c r="V176" s="93"/>
    </row>
    <row r="177" spans="1:22" ht="15.75" customHeight="1">
      <c r="A177" s="93"/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89"/>
      <c r="R177" s="21"/>
      <c r="S177" s="93"/>
      <c r="T177" s="93"/>
      <c r="U177" s="93"/>
      <c r="V177" s="93"/>
    </row>
    <row r="178" spans="1:22" ht="15.75" customHeight="1">
      <c r="A178" s="93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89"/>
      <c r="R178" s="21"/>
      <c r="S178" s="93"/>
      <c r="T178" s="93"/>
      <c r="U178" s="93"/>
      <c r="V178" s="93"/>
    </row>
    <row r="179" spans="1:22" ht="15.75" customHeight="1">
      <c r="A179" s="93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89"/>
      <c r="R179" s="21"/>
      <c r="S179" s="93"/>
      <c r="T179" s="93"/>
      <c r="U179" s="93"/>
      <c r="V179" s="93"/>
    </row>
    <row r="180" spans="1:22" ht="15.75" customHeight="1">
      <c r="A180" s="93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89"/>
      <c r="R180" s="21"/>
      <c r="S180" s="93"/>
      <c r="T180" s="93"/>
      <c r="U180" s="93"/>
      <c r="V180" s="93"/>
    </row>
    <row r="181" spans="1:22" ht="15.75" customHeight="1">
      <c r="A181" s="93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89"/>
      <c r="R181" s="21"/>
      <c r="S181" s="93"/>
      <c r="T181" s="93"/>
      <c r="U181" s="93"/>
      <c r="V181" s="93"/>
    </row>
    <row r="182" spans="1:22" ht="15.75" customHeight="1">
      <c r="A182" s="93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89"/>
      <c r="R182" s="21"/>
      <c r="S182" s="93"/>
      <c r="T182" s="93"/>
      <c r="U182" s="93"/>
      <c r="V182" s="93"/>
    </row>
    <row r="183" spans="1:22" ht="15.75" customHeight="1">
      <c r="A183" s="93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89"/>
      <c r="R183" s="21"/>
      <c r="S183" s="93"/>
      <c r="T183" s="93"/>
      <c r="U183" s="93"/>
      <c r="V183" s="93"/>
    </row>
    <row r="184" spans="1:22" ht="15.75" customHeight="1">
      <c r="A184" s="93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89"/>
      <c r="R184" s="21"/>
      <c r="S184" s="93"/>
      <c r="T184" s="93"/>
      <c r="U184" s="93"/>
      <c r="V184" s="93"/>
    </row>
    <row r="185" spans="1:22" ht="15.75" customHeight="1">
      <c r="A185" s="93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89"/>
      <c r="R185" s="21"/>
      <c r="S185" s="93"/>
      <c r="T185" s="93"/>
      <c r="U185" s="93"/>
      <c r="V185" s="93"/>
    </row>
    <row r="186" spans="1:22" ht="15.75" customHeight="1">
      <c r="A186" s="93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89"/>
      <c r="R186" s="21"/>
      <c r="S186" s="93"/>
      <c r="T186" s="93"/>
      <c r="U186" s="93"/>
      <c r="V186" s="93"/>
    </row>
    <row r="187" spans="1:22" ht="15.75" customHeight="1">
      <c r="A187" s="93"/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89"/>
      <c r="R187" s="21"/>
      <c r="S187" s="93"/>
      <c r="T187" s="93"/>
      <c r="U187" s="93"/>
      <c r="V187" s="93"/>
    </row>
    <row r="188" spans="1:22" ht="15.75" customHeight="1">
      <c r="A188" s="93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89"/>
      <c r="R188" s="21"/>
      <c r="S188" s="93"/>
      <c r="T188" s="93"/>
      <c r="U188" s="93"/>
      <c r="V188" s="93"/>
    </row>
    <row r="189" spans="1:22" ht="15.75" customHeight="1">
      <c r="A189" s="93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89"/>
      <c r="R189" s="21"/>
      <c r="S189" s="93"/>
      <c r="T189" s="93"/>
      <c r="U189" s="93"/>
      <c r="V189" s="93"/>
    </row>
    <row r="190" spans="1:22" ht="15.75" customHeight="1">
      <c r="A190" s="93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89"/>
      <c r="R190" s="21"/>
      <c r="S190" s="93"/>
      <c r="T190" s="93"/>
      <c r="U190" s="93"/>
      <c r="V190" s="93"/>
    </row>
    <row r="191" spans="1:22" ht="15.75" customHeight="1">
      <c r="A191" s="93"/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89"/>
      <c r="R191" s="21"/>
      <c r="S191" s="93"/>
      <c r="T191" s="93"/>
      <c r="U191" s="93"/>
      <c r="V191" s="93"/>
    </row>
    <row r="192" spans="1:22" ht="15.75" customHeight="1">
      <c r="A192" s="93"/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89"/>
      <c r="R192" s="21"/>
      <c r="S192" s="93"/>
      <c r="T192" s="93"/>
      <c r="U192" s="93"/>
      <c r="V192" s="93"/>
    </row>
    <row r="193" spans="1:22" ht="15.75" customHeight="1">
      <c r="A193" s="93"/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89"/>
      <c r="R193" s="21"/>
      <c r="S193" s="93"/>
      <c r="T193" s="93"/>
      <c r="U193" s="93"/>
      <c r="V193" s="93"/>
    </row>
    <row r="194" spans="1:22" ht="15.75" customHeight="1">
      <c r="A194" s="93"/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89"/>
      <c r="R194" s="21"/>
      <c r="S194" s="93"/>
      <c r="T194" s="93"/>
      <c r="U194" s="93"/>
      <c r="V194" s="93"/>
    </row>
    <row r="195" spans="1:22" ht="15.75" customHeight="1">
      <c r="A195" s="93"/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89"/>
      <c r="R195" s="21"/>
      <c r="S195" s="93"/>
      <c r="T195" s="93"/>
      <c r="U195" s="93"/>
      <c r="V195" s="93"/>
    </row>
    <row r="196" spans="1:22" ht="15.75" customHeight="1">
      <c r="A196" s="93"/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89"/>
      <c r="R196" s="21"/>
      <c r="S196" s="93"/>
      <c r="T196" s="93"/>
      <c r="U196" s="93"/>
      <c r="V196" s="93"/>
    </row>
    <row r="197" spans="1:22" ht="15.75" customHeight="1">
      <c r="A197" s="93"/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89"/>
      <c r="R197" s="21"/>
      <c r="S197" s="93"/>
      <c r="T197" s="93"/>
      <c r="U197" s="93"/>
      <c r="V197" s="93"/>
    </row>
    <row r="198" spans="1:22" ht="15.75" customHeight="1">
      <c r="A198" s="93"/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89"/>
      <c r="R198" s="21"/>
      <c r="S198" s="93"/>
      <c r="T198" s="93"/>
      <c r="U198" s="93"/>
      <c r="V198" s="93"/>
    </row>
    <row r="199" spans="1:22" ht="15.75" customHeight="1">
      <c r="A199" s="93"/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89"/>
      <c r="R199" s="21"/>
      <c r="S199" s="93"/>
      <c r="T199" s="93"/>
      <c r="U199" s="93"/>
      <c r="V199" s="93"/>
    </row>
    <row r="200" spans="1:22" ht="15.75" customHeight="1">
      <c r="A200" s="93"/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89"/>
      <c r="R200" s="21"/>
      <c r="S200" s="93"/>
      <c r="T200" s="93"/>
      <c r="U200" s="93"/>
      <c r="V200" s="93"/>
    </row>
    <row r="201" spans="1:22" ht="15.75" customHeight="1">
      <c r="A201" s="93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89"/>
      <c r="R201" s="21"/>
      <c r="S201" s="93"/>
      <c r="T201" s="93"/>
      <c r="U201" s="93"/>
      <c r="V201" s="93"/>
    </row>
    <row r="202" spans="1:22" ht="15.75" customHeight="1">
      <c r="A202" s="93"/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89"/>
      <c r="R202" s="21"/>
      <c r="S202" s="93"/>
      <c r="T202" s="93"/>
      <c r="U202" s="93"/>
      <c r="V202" s="93"/>
    </row>
    <row r="203" spans="1:22" ht="15.75" customHeight="1">
      <c r="A203" s="93"/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89"/>
      <c r="R203" s="21"/>
      <c r="S203" s="93"/>
      <c r="T203" s="93"/>
      <c r="U203" s="93"/>
      <c r="V203" s="93"/>
    </row>
    <row r="204" spans="1:22" ht="15.75" customHeight="1">
      <c r="A204" s="93"/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89"/>
      <c r="R204" s="21"/>
      <c r="S204" s="93"/>
      <c r="T204" s="93"/>
      <c r="U204" s="93"/>
      <c r="V204" s="93"/>
    </row>
    <row r="205" spans="1:22" ht="15.75" customHeight="1">
      <c r="A205" s="93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89"/>
      <c r="R205" s="21"/>
      <c r="S205" s="93"/>
      <c r="T205" s="93"/>
      <c r="U205" s="93"/>
      <c r="V205" s="93"/>
    </row>
    <row r="206" spans="1:22" ht="15.75" customHeight="1">
      <c r="A206" s="93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89"/>
      <c r="R206" s="21"/>
      <c r="S206" s="93"/>
      <c r="T206" s="93"/>
      <c r="U206" s="93"/>
      <c r="V206" s="93"/>
    </row>
    <row r="207" spans="1:22" ht="15.75" customHeight="1">
      <c r="A207" s="93"/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89"/>
      <c r="R207" s="21"/>
      <c r="S207" s="93"/>
      <c r="T207" s="93"/>
      <c r="U207" s="93"/>
      <c r="V207" s="93"/>
    </row>
    <row r="208" spans="1:22" ht="15.75" customHeight="1">
      <c r="A208" s="93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89"/>
      <c r="R208" s="21"/>
      <c r="S208" s="93"/>
      <c r="T208" s="93"/>
      <c r="U208" s="93"/>
      <c r="V208" s="93"/>
    </row>
    <row r="209" spans="1:22" ht="15.75" customHeight="1">
      <c r="A209" s="93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89"/>
      <c r="R209" s="21"/>
      <c r="S209" s="93"/>
      <c r="T209" s="93"/>
      <c r="U209" s="93"/>
      <c r="V209" s="93"/>
    </row>
    <row r="210" spans="1:22" ht="15.75" customHeight="1">
      <c r="A210" s="93"/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89"/>
      <c r="R210" s="21"/>
      <c r="S210" s="93"/>
      <c r="T210" s="93"/>
      <c r="U210" s="93"/>
      <c r="V210" s="93"/>
    </row>
    <row r="211" spans="1:22" ht="15.75" customHeight="1">
      <c r="A211" s="93"/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89"/>
      <c r="R211" s="21"/>
      <c r="S211" s="93"/>
      <c r="T211" s="93"/>
      <c r="U211" s="93"/>
      <c r="V211" s="93"/>
    </row>
    <row r="212" spans="1:22" ht="15.75" customHeight="1">
      <c r="A212" s="93"/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89"/>
      <c r="R212" s="21"/>
      <c r="S212" s="93"/>
      <c r="T212" s="93"/>
      <c r="U212" s="93"/>
      <c r="V212" s="93"/>
    </row>
    <row r="213" spans="1:22" ht="15.75" customHeight="1">
      <c r="A213" s="93"/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89"/>
      <c r="R213" s="21"/>
      <c r="S213" s="93"/>
      <c r="T213" s="93"/>
      <c r="U213" s="93"/>
      <c r="V213" s="93"/>
    </row>
    <row r="214" spans="1:22" ht="15.75" customHeight="1">
      <c r="A214" s="93"/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89"/>
      <c r="R214" s="21"/>
      <c r="S214" s="93"/>
      <c r="T214" s="93"/>
      <c r="U214" s="93"/>
      <c r="V214" s="93"/>
    </row>
    <row r="215" spans="1:22" ht="15.75" customHeight="1">
      <c r="A215" s="93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89"/>
      <c r="R215" s="21"/>
      <c r="S215" s="93"/>
      <c r="T215" s="93"/>
      <c r="U215" s="93"/>
      <c r="V215" s="93"/>
    </row>
    <row r="216" spans="1:22" ht="15.75" customHeight="1">
      <c r="A216" s="93"/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89"/>
      <c r="R216" s="21"/>
      <c r="S216" s="93"/>
      <c r="T216" s="93"/>
      <c r="U216" s="93"/>
      <c r="V216" s="93"/>
    </row>
    <row r="217" spans="1:22" ht="15.75" customHeight="1">
      <c r="A217" s="93"/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89"/>
      <c r="R217" s="21"/>
      <c r="S217" s="93"/>
      <c r="T217" s="93"/>
      <c r="U217" s="93"/>
      <c r="V217" s="93"/>
    </row>
    <row r="218" spans="1:22" ht="15.75" customHeight="1">
      <c r="A218" s="93"/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89"/>
      <c r="R218" s="21"/>
      <c r="S218" s="93"/>
      <c r="T218" s="93"/>
      <c r="U218" s="93"/>
      <c r="V218" s="93"/>
    </row>
    <row r="219" spans="1:22" ht="15.75" customHeight="1">
      <c r="A219" s="93"/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89"/>
      <c r="R219" s="21"/>
      <c r="S219" s="93"/>
      <c r="T219" s="93"/>
      <c r="U219" s="93"/>
      <c r="V219" s="93"/>
    </row>
    <row r="220" spans="1:22" ht="15.75" customHeight="1">
      <c r="A220" s="93"/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89"/>
      <c r="R220" s="21"/>
      <c r="S220" s="93"/>
      <c r="T220" s="93"/>
      <c r="U220" s="93"/>
      <c r="V220" s="93"/>
    </row>
    <row r="221" spans="1:22" ht="15.75" customHeight="1">
      <c r="A221" s="93"/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89"/>
      <c r="R221" s="21"/>
      <c r="S221" s="93"/>
      <c r="T221" s="93"/>
      <c r="U221" s="93"/>
      <c r="V221" s="93"/>
    </row>
    <row r="222" spans="1:22" ht="15.75" customHeight="1">
      <c r="A222" s="93"/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89"/>
      <c r="R222" s="21"/>
      <c r="S222" s="93"/>
      <c r="T222" s="93"/>
      <c r="U222" s="93"/>
      <c r="V222" s="93"/>
    </row>
    <row r="223" spans="1:22" ht="15.75" customHeight="1">
      <c r="A223" s="93"/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89"/>
      <c r="R223" s="21"/>
      <c r="S223" s="93"/>
      <c r="T223" s="93"/>
      <c r="U223" s="93"/>
      <c r="V223" s="93"/>
    </row>
    <row r="224" spans="1:22" ht="15.75" customHeight="1">
      <c r="A224" s="93"/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89"/>
      <c r="R224" s="21"/>
      <c r="S224" s="93"/>
      <c r="T224" s="93"/>
      <c r="U224" s="93"/>
      <c r="V224" s="93"/>
    </row>
    <row r="225" spans="1:22" ht="15.75" customHeight="1">
      <c r="A225" s="93"/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89"/>
      <c r="R225" s="21"/>
      <c r="S225" s="93"/>
      <c r="T225" s="93"/>
      <c r="U225" s="93"/>
      <c r="V225" s="93"/>
    </row>
    <row r="226" spans="1:22" ht="15.75" customHeight="1">
      <c r="A226" s="93"/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89"/>
      <c r="R226" s="21"/>
      <c r="S226" s="93"/>
      <c r="T226" s="93"/>
      <c r="U226" s="93"/>
      <c r="V226" s="93"/>
    </row>
    <row r="227" spans="1:22" ht="15.75" customHeight="1">
      <c r="A227" s="93"/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89"/>
      <c r="R227" s="21"/>
      <c r="S227" s="93"/>
      <c r="T227" s="93"/>
      <c r="U227" s="93"/>
      <c r="V227" s="93"/>
    </row>
    <row r="228" spans="1:22" ht="15.75" customHeight="1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89"/>
      <c r="R228" s="21"/>
      <c r="S228" s="93"/>
      <c r="T228" s="93"/>
      <c r="U228" s="93"/>
      <c r="V228" s="93"/>
    </row>
    <row r="229" spans="1:22" ht="15.75" customHeight="1">
      <c r="A229" s="93"/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89"/>
      <c r="R229" s="21"/>
      <c r="S229" s="93"/>
      <c r="T229" s="93"/>
      <c r="U229" s="93"/>
      <c r="V229" s="93"/>
    </row>
    <row r="230" spans="1:22" ht="15.75" customHeight="1">
      <c r="A230" s="93"/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89"/>
      <c r="R230" s="21"/>
      <c r="S230" s="93"/>
      <c r="T230" s="93"/>
      <c r="U230" s="93"/>
      <c r="V230" s="93"/>
    </row>
    <row r="231" spans="1:22" ht="15.75" customHeight="1">
      <c r="A231" s="93"/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89"/>
      <c r="R231" s="21"/>
      <c r="S231" s="93"/>
      <c r="T231" s="93"/>
      <c r="U231" s="93"/>
      <c r="V231" s="93"/>
    </row>
    <row r="232" spans="1:22" ht="15.75" customHeight="1">
      <c r="A232" s="93"/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89"/>
      <c r="R232" s="21"/>
      <c r="S232" s="93"/>
      <c r="T232" s="93"/>
      <c r="U232" s="93"/>
      <c r="V232" s="93"/>
    </row>
    <row r="233" spans="1:22" ht="15.75" customHeight="1">
      <c r="A233" s="93"/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89"/>
      <c r="R233" s="21"/>
      <c r="S233" s="93"/>
      <c r="T233" s="93"/>
      <c r="U233" s="93"/>
      <c r="V233" s="93"/>
    </row>
    <row r="234" spans="1:22" ht="15.75" customHeight="1">
      <c r="A234" s="93"/>
      <c r="B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89"/>
      <c r="R234" s="21"/>
      <c r="S234" s="93"/>
      <c r="T234" s="93"/>
      <c r="U234" s="93"/>
      <c r="V234" s="93"/>
    </row>
    <row r="235" spans="1:22" ht="15.75" customHeight="1">
      <c r="A235" s="93"/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89"/>
      <c r="R235" s="21"/>
      <c r="S235" s="93"/>
      <c r="T235" s="93"/>
      <c r="U235" s="93"/>
      <c r="V235" s="93"/>
    </row>
    <row r="236" spans="1:22" ht="15.75" customHeight="1">
      <c r="A236" s="93"/>
      <c r="B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89"/>
      <c r="R236" s="21"/>
      <c r="S236" s="93"/>
      <c r="T236" s="93"/>
      <c r="U236" s="93"/>
      <c r="V236" s="93"/>
    </row>
    <row r="237" spans="1:22" ht="15.75" customHeight="1">
      <c r="A237" s="93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89"/>
      <c r="R237" s="21"/>
      <c r="S237" s="93"/>
      <c r="T237" s="93"/>
      <c r="U237" s="93"/>
      <c r="V237" s="93"/>
    </row>
    <row r="238" spans="1:22" ht="15.75" customHeight="1">
      <c r="A238" s="93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89"/>
      <c r="R238" s="21"/>
      <c r="S238" s="93"/>
      <c r="T238" s="93"/>
      <c r="U238" s="93"/>
      <c r="V238" s="93"/>
    </row>
    <row r="239" spans="1:22" ht="15.75" customHeight="1">
      <c r="A239" s="93"/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</row>
    <row r="240" spans="1:22" ht="15.75" customHeight="1">
      <c r="A240" s="93"/>
      <c r="B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</row>
    <row r="241" spans="1:22" ht="15.75" customHeight="1">
      <c r="A241" s="93"/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</row>
    <row r="242" spans="1:22" ht="15.75" customHeight="1">
      <c r="A242" s="93"/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</row>
    <row r="243" spans="1:22" ht="15.75" customHeight="1">
      <c r="A243" s="93"/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</row>
    <row r="244" spans="1:22" ht="15.75" customHeight="1">
      <c r="A244" s="93"/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</row>
    <row r="245" spans="1:22" ht="15.75" customHeight="1">
      <c r="A245" s="93"/>
      <c r="B245" s="93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</row>
    <row r="246" spans="1:22" ht="15.75" customHeight="1">
      <c r="A246" s="93"/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</row>
    <row r="247" spans="1:22" ht="15.75" customHeight="1">
      <c r="A247" s="93"/>
      <c r="B247" s="9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</row>
    <row r="248" spans="1:22" ht="15.75" customHeight="1">
      <c r="A248" s="93"/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</row>
    <row r="249" spans="1:22" ht="15.75" customHeight="1">
      <c r="A249" s="93"/>
      <c r="B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</row>
    <row r="250" spans="1:22" ht="15.75" customHeight="1">
      <c r="A250" s="93"/>
      <c r="B250" s="93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</row>
    <row r="251" spans="1:22" ht="15.75" customHeight="1">
      <c r="A251" s="93"/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</row>
    <row r="252" spans="1:22" ht="15.75" customHeight="1">
      <c r="A252" s="93"/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</row>
    <row r="253" spans="1:22" ht="15.75" customHeight="1">
      <c r="A253" s="93"/>
      <c r="B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</row>
    <row r="254" spans="1:22" ht="15.75" customHeight="1">
      <c r="A254" s="93"/>
      <c r="B254" s="93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</row>
    <row r="255" spans="1:22" ht="15.75" customHeight="1">
      <c r="A255" s="93"/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</row>
    <row r="256" spans="1:22" ht="15.75" customHeight="1">
      <c r="A256" s="93"/>
      <c r="B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</row>
    <row r="257" spans="1:22" ht="15.75" customHeight="1">
      <c r="A257" s="93"/>
      <c r="B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</row>
    <row r="258" spans="1:22" ht="15.75" customHeight="1">
      <c r="A258" s="93"/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</row>
    <row r="259" spans="1:22" ht="15.75" customHeight="1">
      <c r="A259" s="93"/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</row>
    <row r="260" spans="1:22" ht="15.75" customHeight="1">
      <c r="A260" s="93"/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</row>
    <row r="261" spans="1:22" ht="15.75" customHeight="1">
      <c r="A261" s="93"/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</row>
    <row r="262" spans="1:22" ht="15.75" customHeight="1">
      <c r="A262" s="93"/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</row>
    <row r="263" spans="1:22" ht="15.75" customHeight="1">
      <c r="A263" s="93"/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</row>
    <row r="264" spans="1:22" ht="15.75" customHeight="1">
      <c r="A264" s="93"/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</row>
    <row r="265" spans="1:22" ht="15.75" customHeight="1">
      <c r="A265" s="93"/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</row>
    <row r="266" spans="1:22" ht="15.75" customHeight="1">
      <c r="A266" s="93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</row>
    <row r="267" spans="1:22" ht="15.75" customHeight="1">
      <c r="A267" s="93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</row>
    <row r="268" spans="1:22" ht="15.75" customHeight="1">
      <c r="A268" s="93"/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</row>
    <row r="269" spans="1:22" ht="15.75" customHeight="1">
      <c r="A269" s="93"/>
      <c r="B269" s="93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</row>
    <row r="270" spans="1:22" ht="15.75" customHeight="1">
      <c r="A270" s="93"/>
      <c r="B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</row>
    <row r="271" spans="1:22" ht="15.75" customHeight="1">
      <c r="A271" s="93"/>
      <c r="B271" s="93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</row>
    <row r="272" spans="1:22" ht="15.75" customHeight="1">
      <c r="A272" s="93"/>
      <c r="B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</row>
    <row r="273" spans="1:22" ht="15.75" customHeight="1">
      <c r="A273" s="93"/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</row>
    <row r="274" spans="1:22" ht="15.75" customHeight="1">
      <c r="A274" s="93"/>
      <c r="B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</row>
    <row r="275" spans="1:22" ht="15.75" customHeight="1">
      <c r="A275" s="93"/>
      <c r="B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</row>
    <row r="276" spans="1:22" ht="15.75" customHeight="1">
      <c r="A276" s="93"/>
      <c r="B276" s="93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</row>
    <row r="277" spans="1:22" ht="15.75" customHeight="1">
      <c r="A277" s="93"/>
      <c r="B277" s="93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</row>
    <row r="278" spans="1:22" ht="15.75" customHeight="1">
      <c r="A278" s="93"/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</row>
    <row r="279" spans="1:22" ht="15.75" customHeight="1">
      <c r="A279" s="93"/>
      <c r="B279" s="93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</row>
    <row r="280" spans="1:22" ht="15.75" customHeight="1">
      <c r="A280" s="93"/>
      <c r="B280" s="93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</row>
    <row r="281" spans="1:22" ht="15.75" customHeight="1">
      <c r="A281" s="93"/>
      <c r="B281" s="93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</row>
    <row r="282" spans="1:22" ht="15.75" customHeight="1">
      <c r="A282" s="93"/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</row>
    <row r="283" spans="1:22" ht="15.75" customHeight="1">
      <c r="A283" s="93"/>
      <c r="B283" s="93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</row>
    <row r="284" spans="1:22" ht="15.75" customHeight="1">
      <c r="A284" s="93"/>
      <c r="B284" s="93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</row>
    <row r="285" spans="1:22" ht="15.75" customHeight="1">
      <c r="A285" s="93"/>
      <c r="B285" s="93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</row>
    <row r="286" spans="1:22" ht="15.75" customHeight="1">
      <c r="A286" s="93"/>
      <c r="B286" s="93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</row>
    <row r="287" spans="1:22" ht="15.75" customHeight="1">
      <c r="A287" s="93"/>
      <c r="B287" s="93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</row>
    <row r="288" spans="1:22" ht="15.75" customHeight="1">
      <c r="A288" s="93"/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</row>
    <row r="289" spans="1:22" ht="15.75" customHeight="1">
      <c r="A289" s="93"/>
      <c r="B289" s="93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</row>
    <row r="290" spans="1:22" ht="15.75" customHeight="1">
      <c r="A290" s="93"/>
      <c r="B290" s="93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</row>
    <row r="291" spans="1:22" ht="15.75" customHeight="1">
      <c r="A291" s="93"/>
      <c r="B291" s="93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</row>
    <row r="292" spans="1:22" ht="15.75" customHeight="1">
      <c r="A292" s="93"/>
      <c r="B292" s="93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</row>
    <row r="293" spans="1:22" ht="15.75" customHeight="1">
      <c r="A293" s="93"/>
      <c r="B293" s="93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</row>
    <row r="294" spans="1:22" ht="15.75" customHeight="1">
      <c r="A294" s="93"/>
      <c r="B294" s="93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</row>
    <row r="295" spans="1:22" ht="15.75" customHeight="1">
      <c r="A295" s="93"/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</row>
    <row r="296" spans="1:22" ht="15.75" customHeight="1">
      <c r="A296" s="93"/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</row>
    <row r="297" spans="1:22" ht="15.75" customHeight="1">
      <c r="A297" s="93"/>
      <c r="B297" s="93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</row>
    <row r="298" spans="1:22" ht="15.75" customHeight="1">
      <c r="A298" s="93"/>
      <c r="B298" s="93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</row>
    <row r="299" spans="1:22" ht="15.75" customHeight="1">
      <c r="A299" s="93"/>
      <c r="B299" s="93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</row>
    <row r="300" spans="1:22" ht="15.75" customHeight="1">
      <c r="A300" s="93"/>
      <c r="B300" s="93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</row>
    <row r="301" spans="1:22" ht="15.75" customHeight="1">
      <c r="A301" s="93"/>
      <c r="B301" s="93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</row>
    <row r="302" spans="1:22" ht="15.75" customHeight="1">
      <c r="A302" s="93"/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</row>
    <row r="303" spans="1:22" ht="15.75" customHeight="1">
      <c r="A303" s="93"/>
      <c r="B303" s="93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</row>
    <row r="304" spans="1:22" ht="15.75" customHeight="1">
      <c r="A304" s="93"/>
      <c r="B304" s="93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</row>
    <row r="305" spans="1:22" ht="15.75" customHeight="1">
      <c r="A305" s="93"/>
      <c r="B305" s="93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</row>
    <row r="306" spans="1:22" ht="15.75" customHeight="1">
      <c r="A306" s="93"/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</row>
    <row r="307" spans="1:22" ht="15.75" customHeight="1">
      <c r="A307" s="93"/>
      <c r="B307" s="93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</row>
    <row r="308" spans="1:22" ht="15.75" customHeight="1">
      <c r="A308" s="93"/>
      <c r="B308" s="93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</row>
    <row r="309" spans="1:22" ht="15.75" customHeight="1">
      <c r="A309" s="93"/>
      <c r="B309" s="93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</row>
    <row r="310" spans="1:22" ht="15.75" customHeight="1">
      <c r="A310" s="93"/>
      <c r="B310" s="93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</row>
    <row r="311" spans="1:22" ht="15.75" customHeight="1">
      <c r="A311" s="93"/>
      <c r="B311" s="93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</row>
    <row r="312" spans="1:22" ht="15.75" customHeight="1">
      <c r="A312" s="93"/>
      <c r="B312" s="93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</row>
    <row r="313" spans="1:22" ht="15.75" customHeight="1">
      <c r="A313" s="93"/>
      <c r="B313" s="93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</row>
    <row r="314" spans="1:22" ht="15.75" customHeight="1">
      <c r="A314" s="93"/>
      <c r="B314" s="93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</row>
    <row r="315" spans="1:22" ht="15.75" customHeight="1">
      <c r="A315" s="93"/>
      <c r="B315" s="93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</row>
    <row r="316" spans="1:22" ht="15.75" customHeight="1">
      <c r="A316" s="93"/>
      <c r="B316" s="93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</row>
    <row r="317" spans="1:22" ht="15.75" customHeight="1">
      <c r="A317" s="93"/>
      <c r="B317" s="93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</row>
    <row r="318" spans="1:22" ht="15.75" customHeight="1">
      <c r="A318" s="93"/>
      <c r="B318" s="93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</row>
    <row r="319" spans="1:22" ht="15.75" customHeight="1">
      <c r="A319" s="93"/>
      <c r="B319" s="93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</row>
    <row r="320" spans="1:22" ht="15.75" customHeight="1">
      <c r="A320" s="93"/>
      <c r="B320" s="93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</row>
    <row r="321" spans="1:22" ht="15.75" customHeight="1">
      <c r="A321" s="93"/>
      <c r="B321" s="93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</row>
    <row r="322" spans="1:22" ht="15.75" customHeight="1">
      <c r="A322" s="93"/>
      <c r="B322" s="93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</row>
    <row r="323" spans="1:22" ht="15.75" customHeight="1">
      <c r="A323" s="93"/>
      <c r="B323" s="93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</row>
    <row r="324" spans="1:22" ht="15.75" customHeight="1">
      <c r="A324" s="93"/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</row>
    <row r="325" spans="1:22" ht="15.75" customHeight="1">
      <c r="A325" s="93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</row>
    <row r="326" spans="1:22" ht="15.75" customHeight="1">
      <c r="A326" s="93"/>
      <c r="B326" s="93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</row>
    <row r="327" spans="1:22" ht="15.75" customHeight="1">
      <c r="A327" s="93"/>
      <c r="B327" s="93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</row>
    <row r="328" spans="1:22" ht="15.75" customHeight="1">
      <c r="A328" s="93"/>
      <c r="B328" s="93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</row>
    <row r="329" spans="1:22" ht="15.75" customHeight="1">
      <c r="A329" s="93"/>
      <c r="B329" s="93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</row>
    <row r="330" spans="1:22" ht="15.75" customHeight="1">
      <c r="A330" s="93"/>
      <c r="B330" s="93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</row>
    <row r="331" spans="1:22" ht="15.75" customHeight="1">
      <c r="A331" s="93"/>
      <c r="B331" s="93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</row>
    <row r="332" spans="1:22" ht="15.75" customHeight="1">
      <c r="A332" s="93"/>
      <c r="B332" s="93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</row>
    <row r="333" spans="1:22" ht="15.75" customHeight="1">
      <c r="A333" s="93"/>
      <c r="B333" s="93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</row>
    <row r="334" spans="1:22" ht="15.75" customHeight="1">
      <c r="A334" s="93"/>
      <c r="B334" s="93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</row>
    <row r="335" spans="1:22" ht="15.75" customHeight="1">
      <c r="A335" s="93"/>
      <c r="B335" s="93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</row>
    <row r="336" spans="1:22" ht="15.75" customHeight="1">
      <c r="A336" s="93"/>
      <c r="B336" s="93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</row>
    <row r="337" spans="1:22" ht="15.75" customHeight="1">
      <c r="A337" s="93"/>
      <c r="B337" s="93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</row>
    <row r="338" spans="1:22" ht="15.75" customHeight="1">
      <c r="A338" s="93"/>
      <c r="B338" s="93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</row>
    <row r="339" spans="1:22" ht="15.75" customHeight="1">
      <c r="A339" s="93"/>
      <c r="B339" s="93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</row>
    <row r="340" spans="1:22" ht="15.75" customHeight="1">
      <c r="A340" s="93"/>
      <c r="B340" s="93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</row>
    <row r="341" spans="1:22" ht="15.75" customHeight="1">
      <c r="A341" s="93"/>
      <c r="B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</row>
    <row r="342" spans="1:22" ht="15.75" customHeight="1">
      <c r="A342" s="93"/>
      <c r="B342" s="93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</row>
    <row r="343" spans="1:22" ht="15.75" customHeight="1">
      <c r="A343" s="93"/>
      <c r="B343" s="93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</row>
    <row r="344" spans="1:22" ht="15.75" customHeight="1">
      <c r="A344" s="93"/>
      <c r="B344" s="93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</row>
    <row r="345" spans="1:22" ht="15.75" customHeight="1">
      <c r="A345" s="93"/>
      <c r="B345" s="93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</row>
    <row r="346" spans="1:22" ht="15.75" customHeight="1">
      <c r="A346" s="93"/>
      <c r="B346" s="93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</row>
    <row r="347" spans="1:22" ht="15.75" customHeight="1">
      <c r="A347" s="93"/>
      <c r="B347" s="93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</row>
    <row r="348" spans="1:22" ht="15.75" customHeight="1">
      <c r="A348" s="93"/>
      <c r="B348" s="93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</row>
    <row r="349" spans="1:22" ht="15.75" customHeight="1">
      <c r="A349" s="93"/>
      <c r="B349" s="93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</row>
    <row r="350" spans="1:22" ht="15.75" customHeight="1">
      <c r="A350" s="93"/>
      <c r="B350" s="93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</row>
    <row r="351" spans="1:22" ht="15.75" customHeight="1">
      <c r="A351" s="93"/>
      <c r="B351" s="93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</row>
    <row r="352" spans="1:22" ht="15.75" customHeight="1">
      <c r="A352" s="93"/>
      <c r="B352" s="93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</row>
    <row r="353" spans="1:22" ht="15.75" customHeight="1">
      <c r="A353" s="93"/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</row>
    <row r="354" spans="1:22" ht="15.75" customHeight="1">
      <c r="A354" s="93"/>
      <c r="B354" s="93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</row>
    <row r="355" spans="1:22" ht="15.75" customHeight="1">
      <c r="A355" s="93"/>
      <c r="B355" s="93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</row>
    <row r="356" spans="1:22" ht="15.75" customHeight="1">
      <c r="A356" s="93"/>
      <c r="B356" s="93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</row>
    <row r="357" spans="1:22" ht="15.75" customHeight="1">
      <c r="A357" s="93"/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</row>
    <row r="358" spans="1:22" ht="15.75" customHeight="1">
      <c r="A358" s="93"/>
      <c r="B358" s="93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</row>
    <row r="359" spans="1:22" ht="15.75" customHeight="1">
      <c r="A359" s="93"/>
      <c r="B359" s="93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</row>
    <row r="360" spans="1:22" ht="15.75" customHeight="1">
      <c r="A360" s="93"/>
      <c r="B360" s="93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</row>
    <row r="361" spans="1:22" ht="15.75" customHeight="1">
      <c r="A361" s="93"/>
      <c r="B361" s="93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</row>
    <row r="362" spans="1:22" ht="15.75" customHeight="1">
      <c r="A362" s="93"/>
      <c r="B362" s="93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</row>
    <row r="363" spans="1:22" ht="15.75" customHeight="1">
      <c r="A363" s="93"/>
      <c r="B363" s="93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</row>
    <row r="364" spans="1:22" ht="15.75" customHeight="1">
      <c r="A364" s="93"/>
      <c r="B364" s="93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</row>
    <row r="365" spans="1:22" ht="15.75" customHeight="1">
      <c r="A365" s="93"/>
      <c r="B365" s="93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</row>
    <row r="366" spans="1:22" ht="15.75" customHeight="1">
      <c r="A366" s="93"/>
      <c r="B366" s="93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</row>
    <row r="367" spans="1:22" ht="15.75" customHeight="1">
      <c r="A367" s="93"/>
      <c r="B367" s="93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</row>
    <row r="368" spans="1:22" ht="15.75" customHeight="1">
      <c r="A368" s="93"/>
      <c r="B368" s="93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</row>
    <row r="369" spans="1:22" ht="15.75" customHeight="1">
      <c r="A369" s="93"/>
      <c r="B369" s="93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</row>
    <row r="370" spans="1:22" ht="15.75" customHeight="1">
      <c r="A370" s="93"/>
      <c r="B370" s="93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</row>
    <row r="371" spans="1:22" ht="15.75" customHeight="1">
      <c r="A371" s="93"/>
      <c r="B371" s="93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</row>
    <row r="372" spans="1:22" ht="15.75" customHeight="1">
      <c r="A372" s="93"/>
      <c r="B372" s="93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</row>
    <row r="373" spans="1:22" ht="15.75" customHeight="1">
      <c r="A373" s="93"/>
      <c r="B373" s="93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</row>
    <row r="374" spans="1:22" ht="15.75" customHeight="1">
      <c r="A374" s="93"/>
      <c r="B374" s="93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</row>
    <row r="375" spans="1:22" ht="15.75" customHeight="1">
      <c r="A375" s="93"/>
      <c r="B375" s="93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</row>
    <row r="376" spans="1:22" ht="15.75" customHeight="1">
      <c r="A376" s="93"/>
      <c r="B376" s="93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</row>
    <row r="377" spans="1:22" ht="15.75" customHeight="1">
      <c r="A377" s="93"/>
      <c r="B377" s="93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</row>
    <row r="378" spans="1:22" ht="15.75" customHeight="1">
      <c r="A378" s="93"/>
      <c r="B378" s="93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</row>
    <row r="379" spans="1:22" ht="15.75" customHeight="1">
      <c r="A379" s="93"/>
      <c r="B379" s="93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</row>
    <row r="380" spans="1:22" ht="15.75" customHeight="1">
      <c r="A380" s="93"/>
      <c r="B380" s="93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</row>
    <row r="381" spans="1:22" ht="15.75" customHeight="1">
      <c r="A381" s="93"/>
      <c r="B381" s="93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</row>
    <row r="382" spans="1:22" ht="15.75" customHeight="1">
      <c r="A382" s="93"/>
      <c r="B382" s="93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</row>
    <row r="383" spans="1:22" ht="15.75" customHeight="1">
      <c r="A383" s="93"/>
      <c r="B383" s="93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</row>
    <row r="384" spans="1:22" ht="15.75" customHeight="1">
      <c r="A384" s="93"/>
      <c r="B384" s="93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</row>
    <row r="385" spans="1:22" ht="15.75" customHeight="1">
      <c r="A385" s="93"/>
      <c r="B385" s="93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</row>
    <row r="386" spans="1:22" ht="15.75" customHeight="1">
      <c r="A386" s="93"/>
      <c r="B386" s="93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</row>
    <row r="387" spans="1:22" ht="15.75" customHeight="1">
      <c r="A387" s="93"/>
      <c r="B387" s="93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</row>
    <row r="388" spans="1:22" ht="15.75" customHeight="1">
      <c r="A388" s="93"/>
      <c r="B388" s="93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</row>
    <row r="389" spans="1:22" ht="15.75" customHeight="1">
      <c r="A389" s="93"/>
      <c r="B389" s="93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</row>
    <row r="390" spans="1:22" ht="15.75" customHeight="1">
      <c r="A390" s="93"/>
      <c r="B390" s="93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</row>
    <row r="391" spans="1:22" ht="15.75" customHeight="1">
      <c r="A391" s="93"/>
      <c r="B391" s="93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</row>
    <row r="392" spans="1:22" ht="15.75" customHeight="1">
      <c r="A392" s="93"/>
      <c r="B392" s="93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</row>
    <row r="393" spans="1:22" ht="15.75" customHeight="1">
      <c r="A393" s="93"/>
      <c r="B393" s="93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</row>
    <row r="394" spans="1:22" ht="15.75" customHeight="1">
      <c r="A394" s="93"/>
      <c r="B394" s="93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</row>
    <row r="395" spans="1:22" ht="15.75" customHeight="1">
      <c r="A395" s="93"/>
      <c r="B395" s="93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</row>
    <row r="396" spans="1:22" ht="15.75" customHeight="1">
      <c r="A396" s="93"/>
      <c r="B396" s="93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</row>
    <row r="397" spans="1:22" ht="15.75" customHeight="1">
      <c r="A397" s="93"/>
      <c r="B397" s="93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</row>
    <row r="398" spans="1:22" ht="15.75" customHeight="1">
      <c r="A398" s="93"/>
      <c r="B398" s="93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</row>
    <row r="399" spans="1:22" ht="15.75" customHeight="1">
      <c r="A399" s="93"/>
      <c r="B399" s="93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</row>
    <row r="400" spans="1:22" ht="15.75" customHeight="1">
      <c r="A400" s="93"/>
      <c r="B400" s="93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</row>
    <row r="401" spans="1:22" ht="15.75" customHeight="1">
      <c r="A401" s="93"/>
      <c r="B401" s="93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</row>
    <row r="402" spans="1:22" ht="15.75" customHeight="1">
      <c r="A402" s="93"/>
      <c r="B402" s="93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</row>
    <row r="403" spans="1:22" ht="15.75" customHeight="1">
      <c r="A403" s="93"/>
      <c r="B403" s="93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</row>
    <row r="404" spans="1:22" ht="15.75" customHeight="1">
      <c r="A404" s="93"/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</row>
    <row r="405" spans="1:22" ht="15.75" customHeight="1">
      <c r="A405" s="93"/>
      <c r="B405" s="93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</row>
    <row r="406" spans="1:22" ht="15.75" customHeight="1">
      <c r="A406" s="93"/>
      <c r="B406" s="93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</row>
    <row r="407" spans="1:22" ht="15.75" customHeight="1">
      <c r="A407" s="93"/>
      <c r="B407" s="93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</row>
    <row r="408" spans="1:22" ht="15.75" customHeight="1">
      <c r="A408" s="93"/>
      <c r="B408" s="93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</row>
    <row r="409" spans="1:22" ht="15.75" customHeight="1">
      <c r="A409" s="93"/>
      <c r="B409" s="93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</row>
    <row r="410" spans="1:22" ht="15.75" customHeight="1">
      <c r="A410" s="93"/>
      <c r="B410" s="93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</row>
    <row r="411" spans="1:22" ht="15.75" customHeight="1">
      <c r="A411" s="93"/>
      <c r="B411" s="93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93"/>
    </row>
    <row r="412" spans="1:22" ht="15.75" customHeight="1">
      <c r="A412" s="93"/>
      <c r="B412" s="93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  <c r="V412" s="93"/>
    </row>
    <row r="413" spans="1:22" ht="15.75" customHeight="1">
      <c r="A413" s="93"/>
      <c r="B413" s="93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  <c r="V413" s="93"/>
    </row>
    <row r="414" spans="1:22" ht="15.75" customHeight="1">
      <c r="A414" s="93"/>
      <c r="B414" s="93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93"/>
    </row>
    <row r="415" spans="1:22" ht="15.75" customHeight="1">
      <c r="A415" s="93"/>
      <c r="B415" s="93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  <c r="V415" s="93"/>
    </row>
    <row r="416" spans="1:22" ht="15.75" customHeight="1">
      <c r="A416" s="93"/>
      <c r="B416" s="93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93"/>
    </row>
    <row r="417" spans="1:22" ht="15.75" customHeight="1">
      <c r="A417" s="93"/>
      <c r="B417" s="93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</row>
    <row r="418" spans="1:22" ht="15.75" customHeight="1">
      <c r="A418" s="93"/>
      <c r="B418" s="93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  <c r="V418" s="93"/>
    </row>
    <row r="419" spans="1:22" ht="15.75" customHeight="1">
      <c r="A419" s="93"/>
      <c r="B419" s="93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</row>
    <row r="420" spans="1:22" ht="15.75" customHeight="1">
      <c r="A420" s="93"/>
      <c r="B420" s="93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  <c r="V420" s="93"/>
    </row>
    <row r="421" spans="1:22" ht="15.75" customHeight="1">
      <c r="A421" s="93"/>
      <c r="B421" s="93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  <c r="V421" s="93"/>
    </row>
    <row r="422" spans="1:22" ht="15.75" customHeight="1">
      <c r="A422" s="93"/>
      <c r="B422" s="93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  <c r="V422" s="93"/>
    </row>
    <row r="423" spans="1:22" ht="15.75" customHeight="1">
      <c r="A423" s="93"/>
      <c r="B423" s="93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  <c r="V423" s="93"/>
    </row>
    <row r="424" spans="1:22" ht="15.75" customHeight="1">
      <c r="A424" s="93"/>
      <c r="B424" s="93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93"/>
    </row>
    <row r="425" spans="1:22" ht="15.75" customHeight="1">
      <c r="A425" s="93"/>
      <c r="B425" s="93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  <c r="V425" s="93"/>
    </row>
    <row r="426" spans="1:22" ht="15.75" customHeight="1">
      <c r="A426" s="93"/>
      <c r="B426" s="93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93"/>
    </row>
    <row r="427" spans="1:22" ht="15.75" customHeight="1">
      <c r="A427" s="93"/>
      <c r="B427" s="93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  <c r="V427" s="93"/>
    </row>
    <row r="428" spans="1:22" ht="15.75" customHeight="1">
      <c r="A428" s="93"/>
      <c r="B428" s="93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  <c r="V428" s="93"/>
    </row>
    <row r="429" spans="1:22" ht="15.75" customHeight="1">
      <c r="A429" s="93"/>
      <c r="B429" s="93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  <c r="V429" s="93"/>
    </row>
    <row r="430" spans="1:22" ht="15.75" customHeight="1">
      <c r="A430" s="93"/>
      <c r="B430" s="93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  <c r="V430" s="93"/>
    </row>
    <row r="431" spans="1:22" ht="15.75" customHeight="1">
      <c r="A431" s="93"/>
      <c r="B431" s="93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  <c r="V431" s="93"/>
    </row>
    <row r="432" spans="1:22" ht="15.75" customHeight="1">
      <c r="A432" s="93"/>
      <c r="B432" s="93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  <c r="V432" s="93"/>
    </row>
    <row r="433" spans="1:22" ht="15.75" customHeight="1">
      <c r="A433" s="93"/>
      <c r="B433" s="93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  <c r="V433" s="93"/>
    </row>
    <row r="434" spans="1:22" ht="15.75" customHeight="1">
      <c r="A434" s="93"/>
      <c r="B434" s="93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  <c r="V434" s="93"/>
    </row>
    <row r="435" spans="1:22" ht="15.75" customHeight="1">
      <c r="A435" s="93"/>
      <c r="B435" s="93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  <c r="V435" s="93"/>
    </row>
    <row r="436" spans="1:22" ht="15.75" customHeight="1">
      <c r="A436" s="93"/>
      <c r="B436" s="93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  <c r="V436" s="93"/>
    </row>
    <row r="437" spans="1:22" ht="15.75" customHeight="1">
      <c r="A437" s="93"/>
      <c r="B437" s="93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  <c r="V437" s="93"/>
    </row>
    <row r="438" spans="1:22" ht="15.75" customHeight="1">
      <c r="A438" s="93"/>
      <c r="B438" s="93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  <c r="V438" s="93"/>
    </row>
    <row r="439" spans="1:22" ht="15.75" customHeight="1">
      <c r="A439" s="93"/>
      <c r="B439" s="93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  <c r="V439" s="93"/>
    </row>
    <row r="440" spans="1:22" ht="15.75" customHeight="1">
      <c r="A440" s="93"/>
      <c r="B440" s="93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  <c r="V440" s="93"/>
    </row>
    <row r="441" spans="1:22" ht="15.75" customHeight="1">
      <c r="A441" s="93"/>
      <c r="B441" s="93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  <c r="V441" s="93"/>
    </row>
    <row r="442" spans="1:22" ht="15.75" customHeight="1">
      <c r="A442" s="93"/>
      <c r="B442" s="93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  <c r="V442" s="93"/>
    </row>
    <row r="443" spans="1:22" ht="15.75" customHeight="1">
      <c r="A443" s="93"/>
      <c r="B443" s="93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  <c r="V443" s="93"/>
    </row>
    <row r="444" spans="1:22" ht="15.75" customHeight="1">
      <c r="A444" s="93"/>
      <c r="B444" s="93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  <c r="V444" s="93"/>
    </row>
    <row r="445" spans="1:22" ht="15.75" customHeight="1">
      <c r="A445" s="93"/>
      <c r="B445" s="93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  <c r="V445" s="93"/>
    </row>
    <row r="446" spans="1:22" ht="15.75" customHeight="1">
      <c r="A446" s="93"/>
      <c r="B446" s="93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93"/>
    </row>
    <row r="447" spans="1:22" ht="15.75" customHeight="1">
      <c r="A447" s="93"/>
      <c r="B447" s="93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</row>
    <row r="448" spans="1:22" ht="15.75" customHeight="1">
      <c r="A448" s="93"/>
      <c r="B448" s="93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  <c r="V448" s="93"/>
    </row>
    <row r="449" spans="1:22" ht="15.75" customHeight="1">
      <c r="A449" s="93"/>
      <c r="B449" s="93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  <c r="V449" s="93"/>
    </row>
    <row r="450" spans="1:22" ht="15.75" customHeight="1">
      <c r="A450" s="93"/>
      <c r="B450" s="93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  <c r="V450" s="93"/>
    </row>
    <row r="451" spans="1:22" ht="15.75" customHeight="1">
      <c r="A451" s="93"/>
      <c r="B451" s="93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  <c r="S451" s="93"/>
      <c r="T451" s="93"/>
      <c r="U451" s="93"/>
      <c r="V451" s="93"/>
    </row>
    <row r="452" spans="1:22" ht="15.75" customHeight="1">
      <c r="A452" s="93"/>
      <c r="B452" s="93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  <c r="S452" s="93"/>
      <c r="T452" s="93"/>
      <c r="U452" s="93"/>
      <c r="V452" s="93"/>
    </row>
    <row r="453" spans="1:22" ht="15.75" customHeight="1">
      <c r="A453" s="93"/>
      <c r="B453" s="93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  <c r="S453" s="93"/>
      <c r="T453" s="93"/>
      <c r="U453" s="93"/>
      <c r="V453" s="93"/>
    </row>
    <row r="454" spans="1:22" ht="15.75" customHeight="1">
      <c r="A454" s="93"/>
      <c r="B454" s="93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  <c r="S454" s="93"/>
      <c r="T454" s="93"/>
      <c r="U454" s="93"/>
      <c r="V454" s="93"/>
    </row>
    <row r="455" spans="1:22" ht="15.75" customHeight="1">
      <c r="A455" s="93"/>
      <c r="B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  <c r="S455" s="93"/>
      <c r="T455" s="93"/>
      <c r="U455" s="93"/>
      <c r="V455" s="93"/>
    </row>
    <row r="456" spans="1:22" ht="15.75" customHeight="1">
      <c r="A456" s="93"/>
      <c r="B456" s="93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  <c r="S456" s="93"/>
      <c r="T456" s="93"/>
      <c r="U456" s="93"/>
      <c r="V456" s="93"/>
    </row>
    <row r="457" spans="1:22" ht="15.75" customHeight="1">
      <c r="A457" s="93"/>
      <c r="B457" s="93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  <c r="T457" s="93"/>
      <c r="U457" s="93"/>
      <c r="V457" s="93"/>
    </row>
    <row r="458" spans="1:22" ht="15.75" customHeight="1">
      <c r="A458" s="93"/>
      <c r="B458" s="93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  <c r="T458" s="93"/>
      <c r="U458" s="93"/>
      <c r="V458" s="93"/>
    </row>
    <row r="459" spans="1:22" ht="15.75" customHeight="1">
      <c r="A459" s="93"/>
      <c r="B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  <c r="T459" s="93"/>
      <c r="U459" s="93"/>
      <c r="V459" s="93"/>
    </row>
    <row r="460" spans="1:22" ht="15.75" customHeight="1">
      <c r="A460" s="93"/>
      <c r="B460" s="93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93"/>
      <c r="T460" s="93"/>
      <c r="U460" s="93"/>
      <c r="V460" s="93"/>
    </row>
    <row r="461" spans="1:22" ht="15.75" customHeight="1">
      <c r="A461" s="93"/>
      <c r="B461" s="93"/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  <c r="S461" s="93"/>
      <c r="T461" s="93"/>
      <c r="U461" s="93"/>
      <c r="V461" s="93"/>
    </row>
    <row r="462" spans="1:22" ht="15.75" customHeight="1">
      <c r="A462" s="93"/>
      <c r="B462" s="93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  <c r="T462" s="93"/>
      <c r="U462" s="93"/>
      <c r="V462" s="93"/>
    </row>
    <row r="463" spans="1:22" ht="15.75" customHeight="1">
      <c r="A463" s="93"/>
      <c r="B463" s="93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  <c r="T463" s="93"/>
      <c r="U463" s="93"/>
      <c r="V463" s="93"/>
    </row>
    <row r="464" spans="1:22" ht="15.75" customHeight="1">
      <c r="A464" s="93"/>
      <c r="B464" s="93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T464" s="93"/>
      <c r="U464" s="93"/>
      <c r="V464" s="93"/>
    </row>
    <row r="465" spans="1:22" ht="15.75" customHeight="1">
      <c r="A465" s="93"/>
      <c r="B465" s="93"/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  <c r="S465" s="93"/>
      <c r="T465" s="93"/>
      <c r="U465" s="93"/>
      <c r="V465" s="93"/>
    </row>
    <row r="466" spans="1:22" ht="15.75" customHeight="1">
      <c r="A466" s="93"/>
      <c r="B466" s="93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  <c r="S466" s="93"/>
      <c r="T466" s="93"/>
      <c r="U466" s="93"/>
      <c r="V466" s="93"/>
    </row>
    <row r="467" spans="1:22" ht="15.75" customHeight="1">
      <c r="A467" s="93"/>
      <c r="B467" s="93"/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  <c r="S467" s="93"/>
      <c r="T467" s="93"/>
      <c r="U467" s="93"/>
      <c r="V467" s="93"/>
    </row>
    <row r="468" spans="1:22" ht="15.75" customHeight="1">
      <c r="A468" s="93"/>
      <c r="B468" s="93"/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  <c r="S468" s="93"/>
      <c r="T468" s="93"/>
      <c r="U468" s="93"/>
      <c r="V468" s="93"/>
    </row>
    <row r="469" spans="1:22" ht="15.75" customHeight="1">
      <c r="A469" s="93"/>
      <c r="B469" s="93"/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93"/>
      <c r="T469" s="93"/>
      <c r="U469" s="93"/>
      <c r="V469" s="93"/>
    </row>
    <row r="470" spans="1:22" ht="15.75" customHeight="1">
      <c r="A470" s="93"/>
      <c r="B470" s="93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  <c r="T470" s="93"/>
      <c r="U470" s="93"/>
      <c r="V470" s="93"/>
    </row>
    <row r="471" spans="1:22" ht="15.75" customHeight="1">
      <c r="A471" s="93"/>
      <c r="B471" s="93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93"/>
    </row>
    <row r="472" spans="1:22" ht="15.75" customHeight="1">
      <c r="A472" s="93"/>
      <c r="B472" s="93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</row>
    <row r="473" spans="1:22" ht="15.75" customHeight="1">
      <c r="A473" s="93"/>
      <c r="B473" s="93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93"/>
    </row>
    <row r="474" spans="1:22" ht="15.75" customHeight="1">
      <c r="A474" s="93"/>
      <c r="B474" s="93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  <c r="T474" s="93"/>
      <c r="U474" s="93"/>
      <c r="V474" s="93"/>
    </row>
    <row r="475" spans="1:22" ht="15.75" customHeight="1">
      <c r="A475" s="93"/>
      <c r="B475" s="93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T475" s="93"/>
      <c r="U475" s="93"/>
      <c r="V475" s="93"/>
    </row>
    <row r="476" spans="1:22" ht="15.75" customHeight="1">
      <c r="A476" s="93"/>
      <c r="B476" s="93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</row>
    <row r="477" spans="1:22" ht="15.75" customHeight="1">
      <c r="A477" s="93"/>
      <c r="B477" s="93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93"/>
    </row>
    <row r="478" spans="1:22" ht="15.75" customHeight="1">
      <c r="A478" s="93"/>
      <c r="B478" s="93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93"/>
    </row>
    <row r="479" spans="1:22" ht="15.75" customHeight="1">
      <c r="A479" s="93"/>
      <c r="B479" s="93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93"/>
    </row>
    <row r="480" spans="1:22" ht="15.75" customHeight="1">
      <c r="A480" s="93"/>
      <c r="B480" s="93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</row>
    <row r="481" spans="1:22" ht="15.75" customHeight="1">
      <c r="A481" s="93"/>
      <c r="B481" s="93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93"/>
    </row>
    <row r="482" spans="1:22" ht="15.75" customHeight="1">
      <c r="A482" s="93"/>
      <c r="B482" s="93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</row>
    <row r="483" spans="1:22" ht="15.75" customHeight="1">
      <c r="A483" s="93"/>
      <c r="B483" s="93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</row>
    <row r="484" spans="1:22" ht="15.75" customHeight="1">
      <c r="A484" s="93"/>
      <c r="B484" s="93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</row>
    <row r="485" spans="1:22" ht="15.75" customHeight="1">
      <c r="A485" s="93"/>
      <c r="B485" s="93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</row>
    <row r="486" spans="1:22" ht="15.75" customHeight="1">
      <c r="A486" s="93"/>
      <c r="B486" s="93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</row>
    <row r="487" spans="1:22" ht="15.75" customHeight="1">
      <c r="A487" s="93"/>
      <c r="B487" s="93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</row>
    <row r="488" spans="1:22" ht="15.75" customHeight="1">
      <c r="A488" s="93"/>
      <c r="B488" s="93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93"/>
    </row>
    <row r="489" spans="1:22" ht="15.75" customHeight="1">
      <c r="A489" s="93"/>
      <c r="B489" s="93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</row>
    <row r="490" spans="1:22" ht="15.75" customHeight="1">
      <c r="A490" s="93"/>
      <c r="B490" s="93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</row>
    <row r="491" spans="1:22" ht="15.75" customHeight="1">
      <c r="A491" s="93"/>
      <c r="B491" s="93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</row>
    <row r="492" spans="1:22" ht="15.75" customHeight="1">
      <c r="A492" s="93"/>
      <c r="B492" s="93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</row>
    <row r="493" spans="1:22" ht="15.75" customHeight="1">
      <c r="A493" s="93"/>
      <c r="B493" s="93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</row>
    <row r="494" spans="1:22" ht="15.75" customHeight="1">
      <c r="A494" s="93"/>
      <c r="B494" s="93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93"/>
    </row>
    <row r="495" spans="1:22" ht="15.75" customHeight="1">
      <c r="A495" s="93"/>
      <c r="B495" s="93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93"/>
    </row>
    <row r="496" spans="1:22" ht="15.75" customHeight="1">
      <c r="A496" s="93"/>
      <c r="B496" s="93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93"/>
    </row>
    <row r="497" spans="1:22" ht="15.75" customHeight="1">
      <c r="A497" s="93"/>
      <c r="B497" s="93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93"/>
      <c r="V497" s="93"/>
    </row>
    <row r="498" spans="1:22" ht="15.75" customHeight="1">
      <c r="A498" s="93"/>
      <c r="B498" s="93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T498" s="93"/>
      <c r="U498" s="93"/>
      <c r="V498" s="93"/>
    </row>
    <row r="499" spans="1:22" ht="15.75" customHeight="1">
      <c r="A499" s="93"/>
      <c r="B499" s="93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93"/>
    </row>
    <row r="500" spans="1:22" ht="15.75" customHeight="1">
      <c r="A500" s="93"/>
      <c r="B500" s="93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T500" s="93"/>
      <c r="U500" s="93"/>
      <c r="V500" s="93"/>
    </row>
    <row r="501" spans="1:22" ht="15.75" customHeight="1">
      <c r="A501" s="93"/>
      <c r="B501" s="93"/>
      <c r="C501" s="93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  <c r="S501" s="93"/>
      <c r="T501" s="93"/>
      <c r="U501" s="93"/>
      <c r="V501" s="93"/>
    </row>
    <row r="502" spans="1:22" ht="15.75" customHeight="1">
      <c r="A502" s="93"/>
      <c r="B502" s="93"/>
      <c r="C502" s="93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  <c r="S502" s="93"/>
      <c r="T502" s="93"/>
      <c r="U502" s="93"/>
      <c r="V502" s="93"/>
    </row>
    <row r="503" spans="1:22" ht="15.75" customHeight="1">
      <c r="A503" s="93"/>
      <c r="B503" s="93"/>
      <c r="C503" s="93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  <c r="S503" s="93"/>
      <c r="T503" s="93"/>
      <c r="U503" s="93"/>
      <c r="V503" s="93"/>
    </row>
    <row r="504" spans="1:22" ht="15.75" customHeight="1">
      <c r="A504" s="93"/>
      <c r="B504" s="93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  <c r="T504" s="93"/>
      <c r="U504" s="93"/>
      <c r="V504" s="93"/>
    </row>
    <row r="505" spans="1:22" ht="15.75" customHeight="1">
      <c r="A505" s="93"/>
      <c r="B505" s="93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  <c r="T505" s="93"/>
      <c r="U505" s="93"/>
      <c r="V505" s="93"/>
    </row>
    <row r="506" spans="1:22" ht="15.75" customHeight="1">
      <c r="A506" s="93"/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  <c r="T506" s="93"/>
      <c r="U506" s="93"/>
      <c r="V506" s="93"/>
    </row>
    <row r="507" spans="1:22" ht="15.75" customHeight="1">
      <c r="A507" s="93"/>
      <c r="B507" s="93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  <c r="T507" s="93"/>
      <c r="U507" s="93"/>
      <c r="V507" s="93"/>
    </row>
    <row r="508" spans="1:22" ht="15.75" customHeight="1">
      <c r="A508" s="93"/>
      <c r="B508" s="93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  <c r="T508" s="93"/>
      <c r="U508" s="93"/>
      <c r="V508" s="93"/>
    </row>
    <row r="509" spans="1:22" ht="15.75" customHeight="1">
      <c r="A509" s="93"/>
      <c r="B509" s="93"/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  <c r="T509" s="93"/>
      <c r="U509" s="93"/>
      <c r="V509" s="93"/>
    </row>
    <row r="510" spans="1:22" ht="15.75" customHeight="1">
      <c r="A510" s="93"/>
      <c r="B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T510" s="93"/>
      <c r="U510" s="93"/>
      <c r="V510" s="93"/>
    </row>
    <row r="511" spans="1:22" ht="15.75" customHeight="1">
      <c r="A511" s="93"/>
      <c r="B511" s="93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93"/>
      <c r="T511" s="93"/>
      <c r="U511" s="93"/>
      <c r="V511" s="93"/>
    </row>
    <row r="512" spans="1:22" ht="15.75" customHeight="1">
      <c r="A512" s="93"/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T512" s="93"/>
      <c r="U512" s="93"/>
      <c r="V512" s="93"/>
    </row>
    <row r="513" spans="1:22" ht="15.75" customHeight="1">
      <c r="A513" s="93"/>
      <c r="B513" s="93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93"/>
      <c r="T513" s="93"/>
      <c r="U513" s="93"/>
      <c r="V513" s="93"/>
    </row>
    <row r="514" spans="1:22" ht="15.75" customHeight="1">
      <c r="A514" s="93"/>
      <c r="B514" s="93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93"/>
    </row>
    <row r="515" spans="1:22" ht="15.75" customHeight="1">
      <c r="A515" s="93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  <c r="T515" s="93"/>
      <c r="U515" s="93"/>
      <c r="V515" s="93"/>
    </row>
    <row r="516" spans="1:22" ht="15.75" customHeight="1">
      <c r="A516" s="93"/>
      <c r="B516" s="93"/>
      <c r="C516" s="93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</row>
    <row r="517" spans="1:22" ht="15.75" customHeight="1">
      <c r="A517" s="93"/>
      <c r="B517" s="93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93"/>
      <c r="T517" s="93"/>
      <c r="U517" s="93"/>
      <c r="V517" s="93"/>
    </row>
    <row r="518" spans="1:22" ht="15.75" customHeight="1">
      <c r="A518" s="93"/>
      <c r="B518" s="93"/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</row>
    <row r="519" spans="1:22" ht="15.75" customHeight="1">
      <c r="A519" s="93"/>
      <c r="B519" s="93"/>
      <c r="C519" s="93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T519" s="93"/>
      <c r="U519" s="93"/>
      <c r="V519" s="93"/>
    </row>
    <row r="520" spans="1:22" ht="15.75" customHeight="1">
      <c r="A520" s="93"/>
      <c r="B520" s="93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</row>
    <row r="521" spans="1:22" ht="15.75" customHeight="1">
      <c r="A521" s="93"/>
      <c r="B521" s="93"/>
      <c r="C521" s="93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</row>
    <row r="522" spans="1:22" ht="15.75" customHeight="1">
      <c r="A522" s="93"/>
      <c r="B522" s="93"/>
      <c r="C522" s="93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  <c r="T522" s="93"/>
      <c r="U522" s="93"/>
      <c r="V522" s="93"/>
    </row>
    <row r="523" spans="1:22" ht="15.75" customHeight="1">
      <c r="A523" s="93"/>
      <c r="B523" s="93"/>
      <c r="C523" s="93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T523" s="93"/>
      <c r="U523" s="93"/>
      <c r="V523" s="93"/>
    </row>
    <row r="524" spans="1:22" ht="15.75" customHeight="1">
      <c r="A524" s="93"/>
      <c r="B524" s="93"/>
      <c r="C524" s="93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</row>
    <row r="525" spans="1:22" ht="15.75" customHeight="1">
      <c r="A525" s="93"/>
      <c r="B525" s="93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T525" s="93"/>
      <c r="U525" s="93"/>
      <c r="V525" s="93"/>
    </row>
    <row r="526" spans="1:22" ht="15.75" customHeight="1">
      <c r="A526" s="93"/>
      <c r="B526" s="93"/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T526" s="93"/>
      <c r="U526" s="93"/>
      <c r="V526" s="93"/>
    </row>
    <row r="527" spans="1:22" ht="15.75" customHeight="1">
      <c r="A527" s="93"/>
      <c r="B527" s="93"/>
      <c r="C527" s="93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T527" s="93"/>
      <c r="U527" s="93"/>
      <c r="V527" s="93"/>
    </row>
    <row r="528" spans="1:22" ht="15.75" customHeight="1">
      <c r="A528" s="93"/>
      <c r="B528" s="93"/>
      <c r="C528" s="93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93"/>
    </row>
    <row r="529" spans="1:22" ht="15.75" customHeight="1">
      <c r="A529" s="93"/>
      <c r="B529" s="93"/>
      <c r="C529" s="93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93"/>
      <c r="T529" s="93"/>
      <c r="U529" s="93"/>
      <c r="V529" s="93"/>
    </row>
    <row r="530" spans="1:22" ht="15.75" customHeight="1">
      <c r="A530" s="93"/>
      <c r="B530" s="93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T530" s="93"/>
      <c r="U530" s="93"/>
      <c r="V530" s="93"/>
    </row>
    <row r="531" spans="1:22" ht="15.75" customHeight="1">
      <c r="A531" s="93"/>
      <c r="B531" s="93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93"/>
    </row>
    <row r="532" spans="1:22" ht="15.75" customHeight="1">
      <c r="A532" s="93"/>
      <c r="B532" s="93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  <c r="U532" s="93"/>
      <c r="V532" s="93"/>
    </row>
    <row r="533" spans="1:22" ht="15.75" customHeight="1">
      <c r="A533" s="93"/>
      <c r="B533" s="93"/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T533" s="93"/>
      <c r="U533" s="93"/>
      <c r="V533" s="93"/>
    </row>
    <row r="534" spans="1:22" ht="15.75" customHeight="1">
      <c r="A534" s="93"/>
      <c r="B534" s="93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T534" s="93"/>
      <c r="U534" s="93"/>
      <c r="V534" s="93"/>
    </row>
    <row r="535" spans="1:22" ht="15.75" customHeight="1">
      <c r="A535" s="93"/>
      <c r="B535" s="93"/>
      <c r="C535" s="93"/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  <c r="T535" s="93"/>
      <c r="U535" s="93"/>
      <c r="V535" s="93"/>
    </row>
    <row r="536" spans="1:22" ht="15.75" customHeight="1">
      <c r="A536" s="93"/>
      <c r="B536" s="93"/>
      <c r="C536" s="93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T536" s="93"/>
      <c r="U536" s="93"/>
      <c r="V536" s="93"/>
    </row>
    <row r="537" spans="1:22" ht="15.75" customHeight="1">
      <c r="A537" s="93"/>
      <c r="B537" s="93"/>
      <c r="C537" s="93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  <c r="T537" s="93"/>
      <c r="U537" s="93"/>
      <c r="V537" s="93"/>
    </row>
    <row r="538" spans="1:22" ht="15.75" customHeight="1">
      <c r="A538" s="93"/>
      <c r="B538" s="93"/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  <c r="T538" s="93"/>
      <c r="U538" s="93"/>
      <c r="V538" s="93"/>
    </row>
    <row r="539" spans="1:22" ht="15.75" customHeight="1">
      <c r="A539" s="93"/>
      <c r="B539" s="93"/>
      <c r="C539" s="93"/>
      <c r="D539" s="93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  <c r="S539" s="93"/>
      <c r="T539" s="93"/>
      <c r="U539" s="93"/>
      <c r="V539" s="93"/>
    </row>
    <row r="540" spans="1:22" ht="15.75" customHeight="1">
      <c r="A540" s="93"/>
      <c r="B540" s="93"/>
      <c r="C540" s="93"/>
      <c r="D540" s="93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T540" s="93"/>
      <c r="U540" s="93"/>
      <c r="V540" s="93"/>
    </row>
    <row r="541" spans="1:22" ht="15.75" customHeight="1">
      <c r="A541" s="93"/>
      <c r="B541" s="93"/>
      <c r="C541" s="93"/>
      <c r="D541" s="93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  <c r="S541" s="93"/>
      <c r="T541" s="93"/>
      <c r="U541" s="93"/>
      <c r="V541" s="93"/>
    </row>
    <row r="542" spans="1:22" ht="15.75" customHeight="1">
      <c r="A542" s="93"/>
      <c r="B542" s="93"/>
      <c r="C542" s="93"/>
      <c r="D542" s="93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  <c r="S542" s="93"/>
      <c r="T542" s="93"/>
      <c r="U542" s="93"/>
      <c r="V542" s="93"/>
    </row>
    <row r="543" spans="1:22" ht="15.75" customHeight="1">
      <c r="A543" s="93"/>
      <c r="B543" s="93"/>
      <c r="C543" s="93"/>
      <c r="D543" s="93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T543" s="93"/>
      <c r="U543" s="93"/>
      <c r="V543" s="93"/>
    </row>
    <row r="544" spans="1:22" ht="15.75" customHeight="1">
      <c r="A544" s="93"/>
      <c r="B544" s="93"/>
      <c r="C544" s="93"/>
      <c r="D544" s="93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  <c r="S544" s="93"/>
      <c r="T544" s="93"/>
      <c r="U544" s="93"/>
      <c r="V544" s="93"/>
    </row>
    <row r="545" spans="1:22" ht="15.75" customHeight="1">
      <c r="A545" s="93"/>
      <c r="B545" s="93"/>
      <c r="C545" s="93"/>
      <c r="D545" s="93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  <c r="S545" s="93"/>
      <c r="T545" s="93"/>
      <c r="U545" s="93"/>
      <c r="V545" s="93"/>
    </row>
    <row r="546" spans="1:22" ht="15.75" customHeight="1">
      <c r="A546" s="93"/>
      <c r="B546" s="93"/>
      <c r="C546" s="93"/>
      <c r="D546" s="93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  <c r="S546" s="93"/>
      <c r="T546" s="93"/>
      <c r="U546" s="93"/>
      <c r="V546" s="93"/>
    </row>
    <row r="547" spans="1:22" ht="15.75" customHeight="1">
      <c r="A547" s="93"/>
      <c r="B547" s="93"/>
      <c r="C547" s="93"/>
      <c r="D547" s="93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  <c r="T547" s="93"/>
      <c r="U547" s="93"/>
      <c r="V547" s="93"/>
    </row>
    <row r="548" spans="1:22" ht="15.75" customHeight="1">
      <c r="A548" s="93"/>
      <c r="B548" s="93"/>
      <c r="C548" s="93"/>
      <c r="D548" s="93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T548" s="93"/>
      <c r="U548" s="93"/>
      <c r="V548" s="93"/>
    </row>
    <row r="549" spans="1:22" ht="15.75" customHeight="1">
      <c r="A549" s="93"/>
      <c r="B549" s="93"/>
      <c r="C549" s="93"/>
      <c r="D549" s="93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  <c r="T549" s="93"/>
      <c r="U549" s="93"/>
      <c r="V549" s="93"/>
    </row>
    <row r="550" spans="1:22" ht="15.75" customHeight="1">
      <c r="A550" s="93"/>
      <c r="B550" s="93"/>
      <c r="C550" s="93"/>
      <c r="D550" s="93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  <c r="S550" s="93"/>
      <c r="T550" s="93"/>
      <c r="U550" s="93"/>
      <c r="V550" s="93"/>
    </row>
    <row r="551" spans="1:22" ht="15.75" customHeight="1">
      <c r="A551" s="93"/>
      <c r="B551" s="93"/>
      <c r="C551" s="93"/>
      <c r="D551" s="93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  <c r="S551" s="93"/>
      <c r="T551" s="93"/>
      <c r="U551" s="93"/>
      <c r="V551" s="93"/>
    </row>
    <row r="552" spans="1:22" ht="15.75" customHeight="1">
      <c r="A552" s="93"/>
      <c r="B552" s="93"/>
      <c r="C552" s="93"/>
      <c r="D552" s="93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  <c r="S552" s="93"/>
      <c r="T552" s="93"/>
      <c r="U552" s="93"/>
      <c r="V552" s="93"/>
    </row>
    <row r="553" spans="1:22" ht="15.75" customHeight="1">
      <c r="A553" s="93"/>
      <c r="B553" s="93"/>
      <c r="C553" s="93"/>
      <c r="D553" s="93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  <c r="S553" s="93"/>
      <c r="T553" s="93"/>
      <c r="U553" s="93"/>
      <c r="V553" s="93"/>
    </row>
    <row r="554" spans="1:22" ht="15.75" customHeight="1">
      <c r="A554" s="93"/>
      <c r="B554" s="93"/>
      <c r="C554" s="93"/>
      <c r="D554" s="93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  <c r="S554" s="93"/>
      <c r="T554" s="93"/>
      <c r="U554" s="93"/>
      <c r="V554" s="93"/>
    </row>
    <row r="555" spans="1:22" ht="15.75" customHeight="1">
      <c r="A555" s="93"/>
      <c r="B555" s="93"/>
      <c r="C555" s="93"/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  <c r="S555" s="93"/>
      <c r="T555" s="93"/>
      <c r="U555" s="93"/>
      <c r="V555" s="93"/>
    </row>
    <row r="556" spans="1:22" ht="15.75" customHeight="1">
      <c r="A556" s="93"/>
      <c r="B556" s="93"/>
      <c r="C556" s="93"/>
      <c r="D556" s="93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  <c r="S556" s="93"/>
      <c r="T556" s="93"/>
      <c r="U556" s="93"/>
      <c r="V556" s="93"/>
    </row>
    <row r="557" spans="1:22" ht="15.75" customHeight="1">
      <c r="A557" s="93"/>
      <c r="B557" s="93"/>
      <c r="C557" s="93"/>
      <c r="D557" s="93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  <c r="S557" s="93"/>
      <c r="T557" s="93"/>
      <c r="U557" s="93"/>
      <c r="V557" s="93"/>
    </row>
    <row r="558" spans="1:22" ht="15.75" customHeight="1">
      <c r="A558" s="93"/>
      <c r="B558" s="93"/>
      <c r="C558" s="93"/>
      <c r="D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  <c r="S558" s="93"/>
      <c r="T558" s="93"/>
      <c r="U558" s="93"/>
      <c r="V558" s="93"/>
    </row>
    <row r="559" spans="1:22" ht="15.75" customHeight="1">
      <c r="A559" s="93"/>
      <c r="B559" s="93"/>
      <c r="C559" s="93"/>
      <c r="D559" s="93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  <c r="S559" s="93"/>
      <c r="T559" s="93"/>
      <c r="U559" s="93"/>
      <c r="V559" s="93"/>
    </row>
    <row r="560" spans="1:22" ht="15.75" customHeight="1">
      <c r="A560" s="93"/>
      <c r="B560" s="93"/>
      <c r="C560" s="93"/>
      <c r="D560" s="93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  <c r="S560" s="93"/>
      <c r="T560" s="93"/>
      <c r="U560" s="93"/>
      <c r="V560" s="93"/>
    </row>
    <row r="561" spans="1:22" ht="15.75" customHeight="1">
      <c r="A561" s="93"/>
      <c r="B561" s="93"/>
      <c r="C561" s="93"/>
      <c r="D561" s="93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  <c r="S561" s="93"/>
      <c r="T561" s="93"/>
      <c r="U561" s="93"/>
      <c r="V561" s="93"/>
    </row>
    <row r="562" spans="1:22" ht="15.75" customHeight="1">
      <c r="A562" s="93"/>
      <c r="B562" s="93"/>
      <c r="C562" s="93"/>
      <c r="D562" s="93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  <c r="S562" s="93"/>
      <c r="T562" s="93"/>
      <c r="U562" s="93"/>
      <c r="V562" s="93"/>
    </row>
    <row r="563" spans="1:22" ht="15.75" customHeight="1">
      <c r="A563" s="93"/>
      <c r="B563" s="93"/>
      <c r="C563" s="93"/>
      <c r="D563" s="93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  <c r="S563" s="93"/>
      <c r="T563" s="93"/>
      <c r="U563" s="93"/>
      <c r="V563" s="93"/>
    </row>
    <row r="564" spans="1:22" ht="15.75" customHeight="1">
      <c r="A564" s="93"/>
      <c r="B564" s="93"/>
      <c r="C564" s="93"/>
      <c r="D564" s="93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T564" s="93"/>
      <c r="U564" s="93"/>
      <c r="V564" s="93"/>
    </row>
    <row r="565" spans="1:22" ht="15.75" customHeight="1">
      <c r="A565" s="93"/>
      <c r="B565" s="93"/>
      <c r="C565" s="93"/>
      <c r="D565" s="93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  <c r="S565" s="93"/>
      <c r="T565" s="93"/>
      <c r="U565" s="93"/>
      <c r="V565" s="93"/>
    </row>
    <row r="566" spans="1:22" ht="15.75" customHeight="1">
      <c r="A566" s="93"/>
      <c r="B566" s="93"/>
      <c r="C566" s="93"/>
      <c r="D566" s="93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T566" s="93"/>
      <c r="U566" s="93"/>
      <c r="V566" s="93"/>
    </row>
    <row r="567" spans="1:22" ht="15.75" customHeight="1">
      <c r="A567" s="93"/>
      <c r="B567" s="93"/>
      <c r="C567" s="93"/>
      <c r="D567" s="93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  <c r="S567" s="93"/>
      <c r="T567" s="93"/>
      <c r="U567" s="93"/>
      <c r="V567" s="93"/>
    </row>
    <row r="568" spans="1:22" ht="15.75" customHeight="1">
      <c r="A568" s="93"/>
      <c r="B568" s="93"/>
      <c r="C568" s="93"/>
      <c r="D568" s="93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  <c r="S568" s="93"/>
      <c r="T568" s="93"/>
      <c r="U568" s="93"/>
      <c r="V568" s="93"/>
    </row>
    <row r="569" spans="1:22" ht="15.75" customHeight="1">
      <c r="A569" s="93"/>
      <c r="B569" s="93"/>
      <c r="C569" s="93"/>
      <c r="D569" s="93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  <c r="S569" s="93"/>
      <c r="T569" s="93"/>
      <c r="U569" s="93"/>
      <c r="V569" s="93"/>
    </row>
    <row r="570" spans="1:22" ht="15.75" customHeight="1">
      <c r="A570" s="93"/>
      <c r="B570" s="93"/>
      <c r="C570" s="93"/>
      <c r="D570" s="93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  <c r="T570" s="93"/>
      <c r="U570" s="93"/>
      <c r="V570" s="93"/>
    </row>
    <row r="571" spans="1:22" ht="15.75" customHeight="1">
      <c r="A571" s="93"/>
      <c r="B571" s="93"/>
      <c r="C571" s="93"/>
      <c r="D571" s="93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  <c r="S571" s="93"/>
      <c r="T571" s="93"/>
      <c r="U571" s="93"/>
      <c r="V571" s="93"/>
    </row>
    <row r="572" spans="1:22" ht="15.75" customHeight="1">
      <c r="A572" s="93"/>
      <c r="B572" s="93"/>
      <c r="C572" s="93"/>
      <c r="D572" s="93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  <c r="S572" s="93"/>
      <c r="T572" s="93"/>
      <c r="U572" s="93"/>
      <c r="V572" s="93"/>
    </row>
    <row r="573" spans="1:22" ht="15.75" customHeight="1">
      <c r="A573" s="93"/>
      <c r="B573" s="93"/>
      <c r="C573" s="93"/>
      <c r="D573" s="93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  <c r="S573" s="93"/>
      <c r="T573" s="93"/>
      <c r="U573" s="93"/>
      <c r="V573" s="93"/>
    </row>
    <row r="574" spans="1:22" ht="15.75" customHeight="1">
      <c r="A574" s="93"/>
      <c r="B574" s="93"/>
      <c r="C574" s="93"/>
      <c r="D574" s="93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  <c r="S574" s="93"/>
      <c r="T574" s="93"/>
      <c r="U574" s="93"/>
      <c r="V574" s="93"/>
    </row>
    <row r="575" spans="1:22" ht="15.75" customHeight="1">
      <c r="A575" s="93"/>
      <c r="B575" s="93"/>
      <c r="C575" s="93"/>
      <c r="D575" s="93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  <c r="S575" s="93"/>
      <c r="T575" s="93"/>
      <c r="U575" s="93"/>
      <c r="V575" s="93"/>
    </row>
    <row r="576" spans="1:22" ht="15.75" customHeight="1">
      <c r="A576" s="93"/>
      <c r="B576" s="93"/>
      <c r="C576" s="93"/>
      <c r="D576" s="93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  <c r="S576" s="93"/>
      <c r="T576" s="93"/>
      <c r="U576" s="93"/>
      <c r="V576" s="93"/>
    </row>
    <row r="577" spans="1:22" ht="15.75" customHeight="1">
      <c r="A577" s="93"/>
      <c r="B577" s="93"/>
      <c r="C577" s="93"/>
      <c r="D577" s="93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  <c r="S577" s="93"/>
      <c r="T577" s="93"/>
      <c r="U577" s="93"/>
      <c r="V577" s="93"/>
    </row>
    <row r="578" spans="1:22" ht="15.75" customHeight="1">
      <c r="A578" s="93"/>
      <c r="B578" s="93"/>
      <c r="C578" s="93"/>
      <c r="D578" s="93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  <c r="S578" s="93"/>
      <c r="T578" s="93"/>
      <c r="U578" s="93"/>
      <c r="V578" s="93"/>
    </row>
    <row r="579" spans="1:22" ht="15.75" customHeight="1">
      <c r="A579" s="93"/>
      <c r="B579" s="93"/>
      <c r="C579" s="93"/>
      <c r="D579" s="93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  <c r="S579" s="93"/>
      <c r="T579" s="93"/>
      <c r="U579" s="93"/>
      <c r="V579" s="93"/>
    </row>
    <row r="580" spans="1:22" ht="15.75" customHeight="1">
      <c r="A580" s="93"/>
      <c r="B580" s="93"/>
      <c r="C580" s="93"/>
      <c r="D580" s="93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  <c r="S580" s="93"/>
      <c r="T580" s="93"/>
      <c r="U580" s="93"/>
      <c r="V580" s="93"/>
    </row>
    <row r="581" spans="1:22" ht="15.75" customHeight="1">
      <c r="A581" s="93"/>
      <c r="B581" s="93"/>
      <c r="C581" s="93"/>
      <c r="D581" s="93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  <c r="S581" s="93"/>
      <c r="T581" s="93"/>
      <c r="U581" s="93"/>
      <c r="V581" s="93"/>
    </row>
    <row r="582" spans="1:22" ht="15.75" customHeight="1">
      <c r="A582" s="93"/>
      <c r="B582" s="93"/>
      <c r="C582" s="93"/>
      <c r="D582" s="93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  <c r="S582" s="93"/>
      <c r="T582" s="93"/>
      <c r="U582" s="93"/>
      <c r="V582" s="93"/>
    </row>
    <row r="583" spans="1:22" ht="15.75" customHeight="1">
      <c r="A583" s="93"/>
      <c r="B583" s="93"/>
      <c r="C583" s="93"/>
      <c r="D583" s="93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  <c r="S583" s="93"/>
      <c r="T583" s="93"/>
      <c r="U583" s="93"/>
      <c r="V583" s="93"/>
    </row>
    <row r="584" spans="1:22" ht="15.75" customHeight="1">
      <c r="A584" s="93"/>
      <c r="B584" s="93"/>
      <c r="C584" s="93"/>
      <c r="D584" s="93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  <c r="S584" s="93"/>
      <c r="T584" s="93"/>
      <c r="U584" s="93"/>
      <c r="V584" s="93"/>
    </row>
    <row r="585" spans="1:22" ht="15.75" customHeight="1">
      <c r="A585" s="93"/>
      <c r="B585" s="93"/>
      <c r="C585" s="93"/>
      <c r="D585" s="93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  <c r="S585" s="93"/>
      <c r="T585" s="93"/>
      <c r="U585" s="93"/>
      <c r="V585" s="93"/>
    </row>
    <row r="586" spans="1:22" ht="15.75" customHeight="1">
      <c r="A586" s="93"/>
      <c r="B586" s="93"/>
      <c r="C586" s="93"/>
      <c r="D586" s="93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  <c r="S586" s="93"/>
      <c r="T586" s="93"/>
      <c r="U586" s="93"/>
      <c r="V586" s="93"/>
    </row>
    <row r="587" spans="1:22" ht="15.75" customHeight="1">
      <c r="A587" s="93"/>
      <c r="B587" s="93"/>
      <c r="C587" s="93"/>
      <c r="D587" s="93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  <c r="S587" s="93"/>
      <c r="T587" s="93"/>
      <c r="U587" s="93"/>
      <c r="V587" s="93"/>
    </row>
    <row r="588" spans="1:22" ht="15.75" customHeight="1">
      <c r="A588" s="93"/>
      <c r="B588" s="93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</row>
    <row r="589" spans="1:22" ht="15.75" customHeight="1">
      <c r="A589" s="93"/>
      <c r="B589" s="93"/>
      <c r="C589" s="93"/>
      <c r="D589" s="93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  <c r="S589" s="93"/>
      <c r="T589" s="93"/>
      <c r="U589" s="93"/>
      <c r="V589" s="93"/>
    </row>
    <row r="590" spans="1:22" ht="15.75" customHeight="1">
      <c r="A590" s="93"/>
      <c r="B590" s="93"/>
      <c r="C590" s="93"/>
      <c r="D590" s="93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  <c r="S590" s="93"/>
      <c r="T590" s="93"/>
      <c r="U590" s="93"/>
      <c r="V590" s="93"/>
    </row>
    <row r="591" spans="1:22" ht="15.75" customHeight="1">
      <c r="A591" s="93"/>
      <c r="B591" s="93"/>
      <c r="C591" s="93"/>
      <c r="D591" s="93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93"/>
      <c r="U591" s="93"/>
      <c r="V591" s="93"/>
    </row>
    <row r="592" spans="1:22" ht="15.75" customHeight="1">
      <c r="A592" s="93"/>
      <c r="B592" s="93"/>
      <c r="C592" s="93"/>
      <c r="D592" s="93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  <c r="S592" s="93"/>
      <c r="T592" s="93"/>
      <c r="U592" s="93"/>
      <c r="V592" s="93"/>
    </row>
    <row r="593" spans="1:22" ht="15.75" customHeight="1">
      <c r="A593" s="93"/>
      <c r="B593" s="93"/>
      <c r="C593" s="93"/>
      <c r="D593" s="93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  <c r="S593" s="93"/>
      <c r="T593" s="93"/>
      <c r="U593" s="93"/>
      <c r="V593" s="93"/>
    </row>
    <row r="594" spans="1:22" ht="15.75" customHeight="1">
      <c r="A594" s="93"/>
      <c r="B594" s="93"/>
      <c r="C594" s="93"/>
      <c r="D594" s="93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  <c r="S594" s="93"/>
      <c r="T594" s="93"/>
      <c r="U594" s="93"/>
      <c r="V594" s="93"/>
    </row>
    <row r="595" spans="1:22" ht="15.75" customHeight="1">
      <c r="A595" s="93"/>
      <c r="B595" s="93"/>
      <c r="C595" s="93"/>
      <c r="D595" s="93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  <c r="S595" s="93"/>
      <c r="T595" s="93"/>
      <c r="U595" s="93"/>
      <c r="V595" s="93"/>
    </row>
    <row r="596" spans="1:22" ht="15.75" customHeight="1">
      <c r="A596" s="93"/>
      <c r="B596" s="93"/>
      <c r="C596" s="93"/>
      <c r="D596" s="93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  <c r="S596" s="93"/>
      <c r="T596" s="93"/>
      <c r="U596" s="93"/>
      <c r="V596" s="93"/>
    </row>
    <row r="597" spans="1:22" ht="15.75" customHeight="1">
      <c r="A597" s="93"/>
      <c r="B597" s="93"/>
      <c r="C597" s="93"/>
      <c r="D597" s="93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  <c r="S597" s="93"/>
      <c r="T597" s="93"/>
      <c r="U597" s="93"/>
      <c r="V597" s="93"/>
    </row>
    <row r="598" spans="1:22" ht="15.75" customHeight="1">
      <c r="A598" s="93"/>
      <c r="B598" s="93"/>
      <c r="C598" s="93"/>
      <c r="D598" s="93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  <c r="S598" s="93"/>
      <c r="T598" s="93"/>
      <c r="U598" s="93"/>
      <c r="V598" s="93"/>
    </row>
    <row r="599" spans="1:22" ht="15.75" customHeight="1">
      <c r="A599" s="93"/>
      <c r="B599" s="93"/>
      <c r="C599" s="93"/>
      <c r="D599" s="93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  <c r="S599" s="93"/>
      <c r="T599" s="93"/>
      <c r="U599" s="93"/>
      <c r="V599" s="93"/>
    </row>
    <row r="600" spans="1:22" ht="15.75" customHeight="1">
      <c r="A600" s="93"/>
      <c r="B600" s="93"/>
      <c r="C600" s="93"/>
      <c r="D600" s="93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  <c r="S600" s="93"/>
      <c r="T600" s="93"/>
      <c r="U600" s="93"/>
      <c r="V600" s="93"/>
    </row>
    <row r="601" spans="1:22" ht="15.75" customHeight="1">
      <c r="A601" s="93"/>
      <c r="B601" s="93"/>
      <c r="C601" s="93"/>
      <c r="D601" s="93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  <c r="S601" s="93"/>
      <c r="T601" s="93"/>
      <c r="U601" s="93"/>
      <c r="V601" s="93"/>
    </row>
    <row r="602" spans="1:22" ht="15.75" customHeight="1">
      <c r="A602" s="93"/>
      <c r="B602" s="93"/>
      <c r="C602" s="93"/>
      <c r="D602" s="93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  <c r="S602" s="93"/>
      <c r="T602" s="93"/>
      <c r="U602" s="93"/>
      <c r="V602" s="93"/>
    </row>
    <row r="603" spans="1:22" ht="15.75" customHeight="1">
      <c r="A603" s="93"/>
      <c r="B603" s="93"/>
      <c r="C603" s="93"/>
      <c r="D603" s="93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  <c r="S603" s="93"/>
      <c r="T603" s="93"/>
      <c r="U603" s="93"/>
      <c r="V603" s="93"/>
    </row>
    <row r="604" spans="1:22" ht="15.75" customHeight="1">
      <c r="A604" s="93"/>
      <c r="B604" s="93"/>
      <c r="C604" s="93"/>
      <c r="D604" s="93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  <c r="S604" s="93"/>
      <c r="T604" s="93"/>
      <c r="U604" s="93"/>
      <c r="V604" s="93"/>
    </row>
    <row r="605" spans="1:22" ht="15.75" customHeight="1">
      <c r="A605" s="93"/>
      <c r="B605" s="93"/>
      <c r="C605" s="93"/>
      <c r="D605" s="93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  <c r="S605" s="93"/>
      <c r="T605" s="93"/>
      <c r="U605" s="93"/>
      <c r="V605" s="93"/>
    </row>
    <row r="606" spans="1:22" ht="15.75" customHeight="1">
      <c r="A606" s="93"/>
      <c r="B606" s="93"/>
      <c r="C606" s="93"/>
      <c r="D606" s="93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  <c r="S606" s="93"/>
      <c r="T606" s="93"/>
      <c r="U606" s="93"/>
      <c r="V606" s="93"/>
    </row>
    <row r="607" spans="1:22" ht="15.75" customHeight="1">
      <c r="A607" s="93"/>
      <c r="B607" s="93"/>
      <c r="C607" s="93"/>
      <c r="D607" s="93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  <c r="S607" s="93"/>
      <c r="T607" s="93"/>
      <c r="U607" s="93"/>
      <c r="V607" s="93"/>
    </row>
    <row r="608" spans="1:22" ht="15.75" customHeight="1">
      <c r="A608" s="93"/>
      <c r="B608" s="93"/>
      <c r="C608" s="93"/>
      <c r="D608" s="93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  <c r="S608" s="93"/>
      <c r="T608" s="93"/>
      <c r="U608" s="93"/>
      <c r="V608" s="93"/>
    </row>
    <row r="609" spans="1:22" ht="15.75" customHeight="1">
      <c r="A609" s="93"/>
      <c r="B609" s="93"/>
      <c r="C609" s="93"/>
      <c r="D609" s="93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  <c r="S609" s="93"/>
      <c r="T609" s="93"/>
      <c r="U609" s="93"/>
      <c r="V609" s="93"/>
    </row>
    <row r="610" spans="1:22" ht="15.75" customHeight="1">
      <c r="A610" s="93"/>
      <c r="B610" s="93"/>
      <c r="C610" s="93"/>
      <c r="D610" s="93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  <c r="S610" s="93"/>
      <c r="T610" s="93"/>
      <c r="U610" s="93"/>
      <c r="V610" s="93"/>
    </row>
    <row r="611" spans="1:22" ht="15.75" customHeight="1">
      <c r="A611" s="93"/>
      <c r="B611" s="93"/>
      <c r="C611" s="93"/>
      <c r="D611" s="93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  <c r="S611" s="93"/>
      <c r="T611" s="93"/>
      <c r="U611" s="93"/>
      <c r="V611" s="93"/>
    </row>
    <row r="612" spans="1:22" ht="15.75" customHeight="1">
      <c r="A612" s="93"/>
      <c r="B612" s="93"/>
      <c r="C612" s="93"/>
      <c r="D612" s="93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  <c r="S612" s="93"/>
      <c r="T612" s="93"/>
      <c r="U612" s="93"/>
      <c r="V612" s="93"/>
    </row>
    <row r="613" spans="1:22" ht="15.75" customHeight="1">
      <c r="A613" s="93"/>
      <c r="B613" s="93"/>
      <c r="C613" s="93"/>
      <c r="D613" s="93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  <c r="S613" s="93"/>
      <c r="T613" s="93"/>
      <c r="U613" s="93"/>
      <c r="V613" s="93"/>
    </row>
    <row r="614" spans="1:22" ht="15.75" customHeight="1">
      <c r="A614" s="93"/>
      <c r="B614" s="93"/>
      <c r="C614" s="93"/>
      <c r="D614" s="93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  <c r="S614" s="93"/>
      <c r="T614" s="93"/>
      <c r="U614" s="93"/>
      <c r="V614" s="93"/>
    </row>
    <row r="615" spans="1:22" ht="15.75" customHeight="1">
      <c r="A615" s="93"/>
      <c r="B615" s="93"/>
      <c r="C615" s="93"/>
      <c r="D615" s="93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  <c r="S615" s="93"/>
      <c r="T615" s="93"/>
      <c r="U615" s="93"/>
      <c r="V615" s="93"/>
    </row>
    <row r="616" spans="1:22" ht="15.75" customHeight="1">
      <c r="A616" s="93"/>
      <c r="B616" s="93"/>
      <c r="C616" s="93"/>
      <c r="D616" s="93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  <c r="S616" s="93"/>
      <c r="T616" s="93"/>
      <c r="U616" s="93"/>
      <c r="V616" s="93"/>
    </row>
    <row r="617" spans="1:22" ht="15.75" customHeight="1">
      <c r="A617" s="93"/>
      <c r="B617" s="93"/>
      <c r="C617" s="93"/>
      <c r="D617" s="93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  <c r="S617" s="93"/>
      <c r="T617" s="93"/>
      <c r="U617" s="93"/>
      <c r="V617" s="93"/>
    </row>
    <row r="618" spans="1:22" ht="15.75" customHeight="1">
      <c r="A618" s="93"/>
      <c r="B618" s="93"/>
      <c r="C618" s="93"/>
      <c r="D618" s="93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  <c r="S618" s="93"/>
      <c r="T618" s="93"/>
      <c r="U618" s="93"/>
      <c r="V618" s="93"/>
    </row>
    <row r="619" spans="1:22" ht="15.75" customHeight="1">
      <c r="A619" s="93"/>
      <c r="B619" s="93"/>
      <c r="C619" s="93"/>
      <c r="D619" s="93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  <c r="S619" s="93"/>
      <c r="T619" s="93"/>
      <c r="U619" s="93"/>
      <c r="V619" s="93"/>
    </row>
    <row r="620" spans="1:22" ht="15.75" customHeight="1">
      <c r="A620" s="93"/>
      <c r="B620" s="93"/>
      <c r="C620" s="93"/>
      <c r="D620" s="93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  <c r="S620" s="93"/>
      <c r="T620" s="93"/>
      <c r="U620" s="93"/>
      <c r="V620" s="93"/>
    </row>
    <row r="621" spans="1:22" ht="15.75" customHeight="1">
      <c r="A621" s="93"/>
      <c r="B621" s="93"/>
      <c r="C621" s="93"/>
      <c r="D621" s="93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  <c r="S621" s="93"/>
      <c r="T621" s="93"/>
      <c r="U621" s="93"/>
      <c r="V621" s="93"/>
    </row>
    <row r="622" spans="1:22" ht="15.75" customHeight="1">
      <c r="A622" s="93"/>
      <c r="B622" s="93"/>
      <c r="C622" s="93"/>
      <c r="D622" s="93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  <c r="S622" s="93"/>
      <c r="T622" s="93"/>
      <c r="U622" s="93"/>
      <c r="V622" s="93"/>
    </row>
    <row r="623" spans="1:22" ht="15.75" customHeight="1">
      <c r="A623" s="93"/>
      <c r="B623" s="93"/>
      <c r="C623" s="93"/>
      <c r="D623" s="93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  <c r="S623" s="93"/>
      <c r="T623" s="93"/>
      <c r="U623" s="93"/>
      <c r="V623" s="93"/>
    </row>
    <row r="624" spans="1:22" ht="15.75" customHeight="1">
      <c r="A624" s="93"/>
      <c r="B624" s="93"/>
      <c r="C624" s="93"/>
      <c r="D624" s="93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  <c r="S624" s="93"/>
      <c r="T624" s="93"/>
      <c r="U624" s="93"/>
      <c r="V624" s="93"/>
    </row>
    <row r="625" spans="1:22" ht="15.75" customHeight="1">
      <c r="A625" s="93"/>
      <c r="B625" s="93"/>
      <c r="C625" s="93"/>
      <c r="D625" s="93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  <c r="S625" s="93"/>
      <c r="T625" s="93"/>
      <c r="U625" s="93"/>
      <c r="V625" s="93"/>
    </row>
    <row r="626" spans="1:22" ht="15.75" customHeight="1">
      <c r="A626" s="93"/>
      <c r="B626" s="93"/>
      <c r="C626" s="93"/>
      <c r="D626" s="93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  <c r="S626" s="93"/>
      <c r="T626" s="93"/>
      <c r="U626" s="93"/>
      <c r="V626" s="93"/>
    </row>
    <row r="627" spans="1:22" ht="15.75" customHeight="1">
      <c r="A627" s="93"/>
      <c r="B627" s="93"/>
      <c r="C627" s="93"/>
      <c r="D627" s="93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  <c r="S627" s="93"/>
      <c r="T627" s="93"/>
      <c r="U627" s="93"/>
      <c r="V627" s="93"/>
    </row>
    <row r="628" spans="1:22" ht="15.75" customHeight="1">
      <c r="A628" s="93"/>
      <c r="B628" s="93"/>
      <c r="C628" s="93"/>
      <c r="D628" s="93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  <c r="S628" s="93"/>
      <c r="T628" s="93"/>
      <c r="U628" s="93"/>
      <c r="V628" s="93"/>
    </row>
    <row r="629" spans="1:22" ht="15.75" customHeight="1">
      <c r="A629" s="93"/>
      <c r="B629" s="93"/>
      <c r="C629" s="93"/>
      <c r="D629" s="93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  <c r="S629" s="93"/>
      <c r="T629" s="93"/>
      <c r="U629" s="93"/>
      <c r="V629" s="93"/>
    </row>
    <row r="630" spans="1:22" ht="15.75" customHeight="1">
      <c r="A630" s="93"/>
      <c r="B630" s="93"/>
      <c r="C630" s="93"/>
      <c r="D630" s="93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  <c r="S630" s="93"/>
      <c r="T630" s="93"/>
      <c r="U630" s="93"/>
      <c r="V630" s="93"/>
    </row>
    <row r="631" spans="1:22" ht="15.75" customHeight="1">
      <c r="A631" s="93"/>
      <c r="B631" s="93"/>
      <c r="C631" s="93"/>
      <c r="D631" s="93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  <c r="S631" s="93"/>
      <c r="T631" s="93"/>
      <c r="U631" s="93"/>
      <c r="V631" s="93"/>
    </row>
    <row r="632" spans="1:22" ht="15.75" customHeight="1">
      <c r="A632" s="93"/>
      <c r="B632" s="93"/>
      <c r="C632" s="93"/>
      <c r="D632" s="93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  <c r="S632" s="93"/>
      <c r="T632" s="93"/>
      <c r="U632" s="93"/>
      <c r="V632" s="93"/>
    </row>
    <row r="633" spans="1:22" ht="15.75" customHeight="1">
      <c r="A633" s="93"/>
      <c r="B633" s="93"/>
      <c r="C633" s="93"/>
      <c r="D633" s="93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  <c r="S633" s="93"/>
      <c r="T633" s="93"/>
      <c r="U633" s="93"/>
      <c r="V633" s="93"/>
    </row>
    <row r="634" spans="1:22" ht="15.75" customHeight="1">
      <c r="A634" s="93"/>
      <c r="B634" s="93"/>
      <c r="C634" s="93"/>
      <c r="D634" s="93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  <c r="S634" s="93"/>
      <c r="T634" s="93"/>
      <c r="U634" s="93"/>
      <c r="V634" s="93"/>
    </row>
    <row r="635" spans="1:22" ht="15.75" customHeight="1">
      <c r="A635" s="93"/>
      <c r="B635" s="93"/>
      <c r="C635" s="93"/>
      <c r="D635" s="93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  <c r="S635" s="93"/>
      <c r="T635" s="93"/>
      <c r="U635" s="93"/>
      <c r="V635" s="93"/>
    </row>
    <row r="636" spans="1:22" ht="15.75" customHeight="1">
      <c r="A636" s="93"/>
      <c r="B636" s="93"/>
      <c r="C636" s="93"/>
      <c r="D636" s="93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  <c r="S636" s="93"/>
      <c r="T636" s="93"/>
      <c r="U636" s="93"/>
      <c r="V636" s="93"/>
    </row>
    <row r="637" spans="1:22" ht="15.75" customHeight="1">
      <c r="A637" s="93"/>
      <c r="B637" s="93"/>
      <c r="C637" s="93"/>
      <c r="D637" s="93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  <c r="S637" s="93"/>
      <c r="T637" s="93"/>
      <c r="U637" s="93"/>
      <c r="V637" s="93"/>
    </row>
    <row r="638" spans="1:22" ht="15.75" customHeight="1">
      <c r="A638" s="93"/>
      <c r="B638" s="93"/>
      <c r="C638" s="93"/>
      <c r="D638" s="93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  <c r="S638" s="93"/>
      <c r="T638" s="93"/>
      <c r="U638" s="93"/>
      <c r="V638" s="93"/>
    </row>
    <row r="639" spans="1:22" ht="15.75" customHeight="1">
      <c r="A639" s="93"/>
      <c r="B639" s="93"/>
      <c r="C639" s="93"/>
      <c r="D639" s="93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  <c r="S639" s="93"/>
      <c r="T639" s="93"/>
      <c r="U639" s="93"/>
      <c r="V639" s="93"/>
    </row>
    <row r="640" spans="1:22" ht="15.75" customHeight="1">
      <c r="A640" s="93"/>
      <c r="B640" s="93"/>
      <c r="C640" s="93"/>
      <c r="D640" s="93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  <c r="S640" s="93"/>
      <c r="T640" s="93"/>
      <c r="U640" s="93"/>
      <c r="V640" s="93"/>
    </row>
    <row r="641" spans="1:22" ht="15.75" customHeight="1">
      <c r="A641" s="93"/>
      <c r="B641" s="93"/>
      <c r="C641" s="93"/>
      <c r="D641" s="93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  <c r="S641" s="93"/>
      <c r="T641" s="93"/>
      <c r="U641" s="93"/>
      <c r="V641" s="93"/>
    </row>
    <row r="642" spans="1:22" ht="15.75" customHeight="1">
      <c r="A642" s="93"/>
      <c r="B642" s="93"/>
      <c r="C642" s="93"/>
      <c r="D642" s="93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  <c r="S642" s="93"/>
      <c r="T642" s="93"/>
      <c r="U642" s="93"/>
      <c r="V642" s="93"/>
    </row>
    <row r="643" spans="1:22" ht="15.75" customHeight="1">
      <c r="A643" s="93"/>
      <c r="B643" s="93"/>
      <c r="C643" s="93"/>
      <c r="D643" s="93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  <c r="S643" s="93"/>
      <c r="T643" s="93"/>
      <c r="U643" s="93"/>
      <c r="V643" s="93"/>
    </row>
    <row r="644" spans="1:22" ht="15.75" customHeight="1">
      <c r="A644" s="93"/>
      <c r="B644" s="93"/>
      <c r="C644" s="93"/>
      <c r="D644" s="93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  <c r="S644" s="93"/>
      <c r="T644" s="93"/>
      <c r="U644" s="93"/>
      <c r="V644" s="93"/>
    </row>
    <row r="645" spans="1:22" ht="15.75" customHeight="1">
      <c r="A645" s="93"/>
      <c r="B645" s="93"/>
      <c r="C645" s="93"/>
      <c r="D645" s="93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  <c r="S645" s="93"/>
      <c r="T645" s="93"/>
      <c r="U645" s="93"/>
      <c r="V645" s="93"/>
    </row>
    <row r="646" spans="1:22" ht="15.75" customHeight="1">
      <c r="A646" s="93"/>
      <c r="B646" s="93"/>
      <c r="C646" s="93"/>
      <c r="D646" s="93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  <c r="S646" s="93"/>
      <c r="T646" s="93"/>
      <c r="U646" s="93"/>
      <c r="V646" s="93"/>
    </row>
    <row r="647" spans="1:22" ht="15.75" customHeight="1">
      <c r="A647" s="93"/>
      <c r="B647" s="93"/>
      <c r="C647" s="93"/>
      <c r="D647" s="93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  <c r="S647" s="93"/>
      <c r="T647" s="93"/>
      <c r="U647" s="93"/>
      <c r="V647" s="93"/>
    </row>
    <row r="648" spans="1:22" ht="15.75" customHeight="1">
      <c r="A648" s="93"/>
      <c r="B648" s="93"/>
      <c r="C648" s="93"/>
      <c r="D648" s="93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  <c r="S648" s="93"/>
      <c r="T648" s="93"/>
      <c r="U648" s="93"/>
      <c r="V648" s="93"/>
    </row>
    <row r="649" spans="1:22" ht="15.75" customHeight="1">
      <c r="A649" s="93"/>
      <c r="B649" s="93"/>
      <c r="C649" s="93"/>
      <c r="D649" s="93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  <c r="S649" s="93"/>
      <c r="T649" s="93"/>
      <c r="U649" s="93"/>
      <c r="V649" s="93"/>
    </row>
    <row r="650" spans="1:22" ht="15.75" customHeight="1">
      <c r="A650" s="93"/>
      <c r="B650" s="93"/>
      <c r="C650" s="93"/>
      <c r="D650" s="93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  <c r="S650" s="93"/>
      <c r="T650" s="93"/>
      <c r="U650" s="93"/>
      <c r="V650" s="93"/>
    </row>
    <row r="651" spans="1:22" ht="15.75" customHeight="1">
      <c r="A651" s="93"/>
      <c r="B651" s="93"/>
      <c r="C651" s="93"/>
      <c r="D651" s="93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  <c r="S651" s="93"/>
      <c r="T651" s="93"/>
      <c r="U651" s="93"/>
      <c r="V651" s="93"/>
    </row>
    <row r="652" spans="1:22" ht="15.75" customHeight="1">
      <c r="A652" s="93"/>
      <c r="B652" s="93"/>
      <c r="C652" s="93"/>
      <c r="D652" s="93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  <c r="S652" s="93"/>
      <c r="T652" s="93"/>
      <c r="U652" s="93"/>
      <c r="V652" s="93"/>
    </row>
    <row r="653" spans="1:22" ht="15.75" customHeight="1">
      <c r="A653" s="93"/>
      <c r="B653" s="93"/>
      <c r="C653" s="93"/>
      <c r="D653" s="93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</row>
    <row r="654" spans="1:22" ht="15.75" customHeight="1">
      <c r="A654" s="93"/>
      <c r="B654" s="93"/>
      <c r="C654" s="93"/>
      <c r="D654" s="93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</row>
    <row r="655" spans="1:22" ht="15.75" customHeight="1">
      <c r="A655" s="93"/>
      <c r="B655" s="93"/>
      <c r="C655" s="93"/>
      <c r="D655" s="93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</row>
    <row r="656" spans="1:22" ht="15.75" customHeight="1">
      <c r="A656" s="93"/>
      <c r="B656" s="93"/>
      <c r="C656" s="93"/>
      <c r="D656" s="93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</row>
    <row r="657" spans="1:22" ht="15.75" customHeight="1">
      <c r="A657" s="93"/>
      <c r="B657" s="93"/>
      <c r="C657" s="93"/>
      <c r="D657" s="93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</row>
    <row r="658" spans="1:22" ht="15.75" customHeight="1">
      <c r="A658" s="93"/>
      <c r="B658" s="93"/>
      <c r="C658" s="93"/>
      <c r="D658" s="93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</row>
    <row r="659" spans="1:22" ht="15.75" customHeight="1">
      <c r="A659" s="93"/>
      <c r="B659" s="93"/>
      <c r="C659" s="93"/>
      <c r="D659" s="93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</row>
    <row r="660" spans="1:22" ht="15.75" customHeight="1">
      <c r="A660" s="93"/>
      <c r="B660" s="93"/>
      <c r="C660" s="93"/>
      <c r="D660" s="93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</row>
    <row r="661" spans="1:22" ht="15.75" customHeight="1">
      <c r="A661" s="93"/>
      <c r="B661" s="93"/>
      <c r="C661" s="93"/>
      <c r="D661" s="93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</row>
    <row r="662" spans="1:22" ht="15.75" customHeight="1">
      <c r="A662" s="93"/>
      <c r="B662" s="93"/>
      <c r="C662" s="93"/>
      <c r="D662" s="93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</row>
    <row r="663" spans="1:22" ht="15.75" customHeight="1">
      <c r="A663" s="93"/>
      <c r="B663" s="93"/>
      <c r="C663" s="93"/>
      <c r="D663" s="93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</row>
    <row r="664" spans="1:22" ht="15.75" customHeight="1">
      <c r="A664" s="93"/>
      <c r="B664" s="93"/>
      <c r="C664" s="93"/>
      <c r="D664" s="93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</row>
    <row r="665" spans="1:22" ht="15.75" customHeight="1">
      <c r="A665" s="93"/>
      <c r="B665" s="93"/>
      <c r="C665" s="93"/>
      <c r="D665" s="93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</row>
    <row r="666" spans="1:22" ht="15.75" customHeight="1">
      <c r="A666" s="93"/>
      <c r="B666" s="93"/>
      <c r="C666" s="93"/>
      <c r="D666" s="93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</row>
    <row r="667" spans="1:22" ht="15.75" customHeight="1">
      <c r="A667" s="93"/>
      <c r="B667" s="93"/>
      <c r="C667" s="93"/>
      <c r="D667" s="93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</row>
    <row r="668" spans="1:22" ht="15.75" customHeight="1">
      <c r="A668" s="93"/>
      <c r="B668" s="93"/>
      <c r="C668" s="93"/>
      <c r="D668" s="93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</row>
    <row r="669" spans="1:22" ht="15.75" customHeight="1">
      <c r="A669" s="93"/>
      <c r="B669" s="93"/>
      <c r="C669" s="93"/>
      <c r="D669" s="93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</row>
    <row r="670" spans="1:22" ht="15.75" customHeight="1">
      <c r="A670" s="93"/>
      <c r="B670" s="93"/>
      <c r="C670" s="93"/>
      <c r="D670" s="93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</row>
    <row r="671" spans="1:22" ht="15.75" customHeight="1">
      <c r="A671" s="93"/>
      <c r="B671" s="93"/>
      <c r="C671" s="93"/>
      <c r="D671" s="93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</row>
    <row r="672" spans="1:22" ht="15.75" customHeight="1">
      <c r="A672" s="93"/>
      <c r="B672" s="93"/>
      <c r="C672" s="93"/>
      <c r="D672" s="93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</row>
    <row r="673" spans="1:22" ht="15.75" customHeight="1">
      <c r="A673" s="93"/>
      <c r="B673" s="93"/>
      <c r="C673" s="93"/>
      <c r="D673" s="93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</row>
    <row r="674" spans="1:22" ht="15.75" customHeight="1">
      <c r="A674" s="93"/>
      <c r="B674" s="93"/>
      <c r="C674" s="93"/>
      <c r="D674" s="93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</row>
    <row r="675" spans="1:22" ht="15.75" customHeight="1">
      <c r="A675" s="93"/>
      <c r="B675" s="93"/>
      <c r="C675" s="93"/>
      <c r="D675" s="93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</row>
    <row r="676" spans="1:22" ht="15.75" customHeight="1">
      <c r="A676" s="93"/>
      <c r="B676" s="93"/>
      <c r="C676" s="93"/>
      <c r="D676" s="93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</row>
    <row r="677" spans="1:22" ht="15.75" customHeight="1">
      <c r="A677" s="93"/>
      <c r="B677" s="93"/>
      <c r="C677" s="93"/>
      <c r="D677" s="93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</row>
    <row r="678" spans="1:22" ht="15.75" customHeight="1">
      <c r="A678" s="93"/>
      <c r="B678" s="93"/>
      <c r="C678" s="93"/>
      <c r="D678" s="93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</row>
    <row r="679" spans="1:22" ht="15.75" customHeight="1">
      <c r="A679" s="93"/>
      <c r="B679" s="93"/>
      <c r="C679" s="93"/>
      <c r="D679" s="93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</row>
    <row r="680" spans="1:22" ht="15.75" customHeight="1">
      <c r="A680" s="93"/>
      <c r="B680" s="93"/>
      <c r="C680" s="93"/>
      <c r="D680" s="93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</row>
    <row r="681" spans="1:22" ht="15.75" customHeight="1">
      <c r="A681" s="93"/>
      <c r="B681" s="93"/>
      <c r="C681" s="93"/>
      <c r="D681" s="93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</row>
    <row r="682" spans="1:22" ht="15.75" customHeight="1">
      <c r="A682" s="93"/>
      <c r="B682" s="93"/>
      <c r="C682" s="93"/>
      <c r="D682" s="93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</row>
    <row r="683" spans="1:22" ht="15.75" customHeight="1">
      <c r="A683" s="93"/>
      <c r="B683" s="93"/>
      <c r="C683" s="93"/>
      <c r="D683" s="93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</row>
    <row r="684" spans="1:22" ht="15.75" customHeight="1">
      <c r="A684" s="93"/>
      <c r="B684" s="93"/>
      <c r="C684" s="93"/>
      <c r="D684" s="93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</row>
    <row r="685" spans="1:22" ht="15.75" customHeight="1">
      <c r="A685" s="93"/>
      <c r="B685" s="93"/>
      <c r="C685" s="93"/>
      <c r="D685" s="93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</row>
    <row r="686" spans="1:22" ht="15.75" customHeight="1">
      <c r="A686" s="93"/>
      <c r="B686" s="93"/>
      <c r="C686" s="93"/>
      <c r="D686" s="93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</row>
    <row r="687" spans="1:22" ht="15.75" customHeight="1">
      <c r="A687" s="93"/>
      <c r="B687" s="93"/>
      <c r="C687" s="93"/>
      <c r="D687" s="93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</row>
    <row r="688" spans="1:22" ht="15.75" customHeight="1">
      <c r="A688" s="93"/>
      <c r="B688" s="93"/>
      <c r="C688" s="93"/>
      <c r="D688" s="93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</row>
    <row r="689" spans="1:22" ht="15.75" customHeight="1">
      <c r="A689" s="93"/>
      <c r="B689" s="93"/>
      <c r="C689" s="93"/>
      <c r="D689" s="93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</row>
    <row r="690" spans="1:22" ht="15.75" customHeight="1">
      <c r="A690" s="93"/>
      <c r="B690" s="93"/>
      <c r="C690" s="93"/>
      <c r="D690" s="93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</row>
    <row r="691" spans="1:22" ht="15.75" customHeight="1">
      <c r="A691" s="93"/>
      <c r="B691" s="93"/>
      <c r="C691" s="93"/>
      <c r="D691" s="93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</row>
    <row r="692" spans="1:22" ht="15.75" customHeight="1">
      <c r="A692" s="93"/>
      <c r="B692" s="93"/>
      <c r="C692" s="93"/>
      <c r="D692" s="93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</row>
    <row r="693" spans="1:22" ht="15.75" customHeight="1">
      <c r="A693" s="93"/>
      <c r="B693" s="93"/>
      <c r="C693" s="93"/>
      <c r="D693" s="93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</row>
    <row r="694" spans="1:22" ht="15.75" customHeight="1">
      <c r="A694" s="93"/>
      <c r="B694" s="93"/>
      <c r="C694" s="93"/>
      <c r="D694" s="93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</row>
    <row r="695" spans="1:22" ht="15.75" customHeight="1">
      <c r="A695" s="93"/>
      <c r="B695" s="93"/>
      <c r="C695" s="93"/>
      <c r="D695" s="93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</row>
    <row r="696" spans="1:22" ht="15.75" customHeight="1">
      <c r="A696" s="93"/>
      <c r="B696" s="93"/>
      <c r="C696" s="93"/>
      <c r="D696" s="93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</row>
    <row r="697" spans="1:22" ht="15.75" customHeight="1">
      <c r="A697" s="93"/>
      <c r="B697" s="93"/>
      <c r="C697" s="93"/>
      <c r="D697" s="93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</row>
    <row r="698" spans="1:22" ht="15.75" customHeight="1">
      <c r="A698" s="93"/>
      <c r="B698" s="93"/>
      <c r="C698" s="93"/>
      <c r="D698" s="93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  <c r="S698" s="93"/>
      <c r="T698" s="93"/>
      <c r="U698" s="93"/>
      <c r="V698" s="93"/>
    </row>
    <row r="699" spans="1:22" ht="15.75" customHeight="1">
      <c r="A699" s="93"/>
      <c r="B699" s="93"/>
      <c r="C699" s="93"/>
      <c r="D699" s="93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  <c r="S699" s="93"/>
      <c r="T699" s="93"/>
      <c r="U699" s="93"/>
      <c r="V699" s="93"/>
    </row>
    <row r="700" spans="1:22" ht="15.75" customHeight="1">
      <c r="A700" s="93"/>
      <c r="B700" s="93"/>
      <c r="C700" s="93"/>
      <c r="D700" s="93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  <c r="S700" s="93"/>
      <c r="T700" s="93"/>
      <c r="U700" s="93"/>
      <c r="V700" s="93"/>
    </row>
    <row r="701" spans="1:22" ht="15.75" customHeight="1">
      <c r="A701" s="93"/>
      <c r="B701" s="93"/>
      <c r="C701" s="93"/>
      <c r="D701" s="93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3"/>
      <c r="R701" s="93"/>
      <c r="S701" s="93"/>
      <c r="T701" s="93"/>
      <c r="U701" s="93"/>
      <c r="V701" s="93"/>
    </row>
    <row r="702" spans="1:22" ht="15.75" customHeight="1">
      <c r="A702" s="93"/>
      <c r="B702" s="93"/>
      <c r="C702" s="93"/>
      <c r="D702" s="93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3"/>
      <c r="R702" s="93"/>
      <c r="S702" s="93"/>
      <c r="T702" s="93"/>
      <c r="U702" s="93"/>
      <c r="V702" s="93"/>
    </row>
    <row r="703" spans="1:22" ht="15.75" customHeight="1">
      <c r="A703" s="93"/>
      <c r="B703" s="93"/>
      <c r="C703" s="93"/>
      <c r="D703" s="93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3"/>
      <c r="R703" s="93"/>
      <c r="S703" s="93"/>
      <c r="T703" s="93"/>
      <c r="U703" s="93"/>
      <c r="V703" s="93"/>
    </row>
    <row r="704" spans="1:22" ht="15.75" customHeight="1">
      <c r="A704" s="93"/>
      <c r="B704" s="93"/>
      <c r="C704" s="93"/>
      <c r="D704" s="93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3"/>
      <c r="R704" s="93"/>
      <c r="S704" s="93"/>
      <c r="T704" s="93"/>
      <c r="U704" s="93"/>
      <c r="V704" s="93"/>
    </row>
    <row r="705" spans="1:22" ht="15.75" customHeight="1">
      <c r="A705" s="93"/>
      <c r="B705" s="93"/>
      <c r="C705" s="93"/>
      <c r="D705" s="93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3"/>
      <c r="R705" s="93"/>
      <c r="S705" s="93"/>
      <c r="T705" s="93"/>
      <c r="U705" s="93"/>
      <c r="V705" s="93"/>
    </row>
    <row r="706" spans="1:22" ht="15.75" customHeight="1">
      <c r="A706" s="93"/>
      <c r="B706" s="93"/>
      <c r="C706" s="93"/>
      <c r="D706" s="93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93"/>
      <c r="S706" s="93"/>
      <c r="T706" s="93"/>
      <c r="U706" s="93"/>
      <c r="V706" s="93"/>
    </row>
    <row r="707" spans="1:22" ht="15.75" customHeight="1">
      <c r="A707" s="93"/>
      <c r="B707" s="93"/>
      <c r="C707" s="93"/>
      <c r="D707" s="93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3"/>
      <c r="R707" s="93"/>
      <c r="S707" s="93"/>
      <c r="T707" s="93"/>
      <c r="U707" s="93"/>
      <c r="V707" s="93"/>
    </row>
    <row r="708" spans="1:22" ht="15.75" customHeight="1">
      <c r="A708" s="93"/>
      <c r="B708" s="93"/>
      <c r="C708" s="93"/>
      <c r="D708" s="93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3"/>
      <c r="R708" s="93"/>
      <c r="S708" s="93"/>
      <c r="T708" s="93"/>
      <c r="U708" s="93"/>
      <c r="V708" s="93"/>
    </row>
    <row r="709" spans="1:22" ht="15.75" customHeight="1">
      <c r="A709" s="93"/>
      <c r="B709" s="93"/>
      <c r="C709" s="93"/>
      <c r="D709" s="93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3"/>
      <c r="R709" s="93"/>
      <c r="S709" s="93"/>
      <c r="T709" s="93"/>
      <c r="U709" s="93"/>
      <c r="V709" s="93"/>
    </row>
    <row r="710" spans="1:22" ht="15.75" customHeight="1">
      <c r="A710" s="93"/>
      <c r="B710" s="93"/>
      <c r="C710" s="93"/>
      <c r="D710" s="93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3"/>
      <c r="R710" s="93"/>
      <c r="S710" s="93"/>
      <c r="T710" s="93"/>
      <c r="U710" s="93"/>
      <c r="V710" s="93"/>
    </row>
    <row r="711" spans="1:22" ht="15.75" customHeight="1">
      <c r="A711" s="93"/>
      <c r="B711" s="93"/>
      <c r="C711" s="93"/>
      <c r="D711" s="93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3"/>
      <c r="R711" s="93"/>
      <c r="S711" s="93"/>
      <c r="T711" s="93"/>
      <c r="U711" s="93"/>
      <c r="V711" s="93"/>
    </row>
    <row r="712" spans="1:22" ht="15.75" customHeight="1">
      <c r="A712" s="93"/>
      <c r="B712" s="93"/>
      <c r="C712" s="93"/>
      <c r="D712" s="93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3"/>
      <c r="R712" s="93"/>
      <c r="S712" s="93"/>
      <c r="T712" s="93"/>
      <c r="U712" s="93"/>
      <c r="V712" s="93"/>
    </row>
    <row r="713" spans="1:22" ht="15.75" customHeight="1">
      <c r="A713" s="93"/>
      <c r="B713" s="93"/>
      <c r="C713" s="93"/>
      <c r="D713" s="93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3"/>
      <c r="R713" s="93"/>
      <c r="S713" s="93"/>
      <c r="T713" s="93"/>
      <c r="U713" s="93"/>
      <c r="V713" s="93"/>
    </row>
    <row r="714" spans="1:22" ht="15.75" customHeight="1">
      <c r="A714" s="93"/>
      <c r="B714" s="93"/>
      <c r="C714" s="93"/>
      <c r="D714" s="93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3"/>
      <c r="R714" s="93"/>
      <c r="S714" s="93"/>
      <c r="T714" s="93"/>
      <c r="U714" s="93"/>
      <c r="V714" s="93"/>
    </row>
    <row r="715" spans="1:22" ht="15.75" customHeight="1">
      <c r="A715" s="93"/>
      <c r="B715" s="93"/>
      <c r="C715" s="93"/>
      <c r="D715" s="93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3"/>
      <c r="R715" s="93"/>
      <c r="S715" s="93"/>
      <c r="T715" s="93"/>
      <c r="U715" s="93"/>
      <c r="V715" s="93"/>
    </row>
    <row r="716" spans="1:22" ht="15.75" customHeight="1">
      <c r="A716" s="93"/>
      <c r="B716" s="93"/>
      <c r="C716" s="93"/>
      <c r="D716" s="93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3"/>
      <c r="R716" s="93"/>
      <c r="S716" s="93"/>
      <c r="T716" s="93"/>
      <c r="U716" s="93"/>
      <c r="V716" s="93"/>
    </row>
    <row r="717" spans="1:22" ht="15.75" customHeight="1">
      <c r="A717" s="93"/>
      <c r="B717" s="93"/>
      <c r="C717" s="93"/>
      <c r="D717" s="93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3"/>
      <c r="R717" s="93"/>
      <c r="S717" s="93"/>
      <c r="T717" s="93"/>
      <c r="U717" s="93"/>
      <c r="V717" s="93"/>
    </row>
    <row r="718" spans="1:22" ht="15.75" customHeight="1">
      <c r="A718" s="93"/>
      <c r="B718" s="93"/>
      <c r="C718" s="93"/>
      <c r="D718" s="93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3"/>
      <c r="R718" s="93"/>
      <c r="S718" s="93"/>
      <c r="T718" s="93"/>
      <c r="U718" s="93"/>
      <c r="V718" s="93"/>
    </row>
    <row r="719" spans="1:22" ht="15.75" customHeight="1">
      <c r="A719" s="93"/>
      <c r="B719" s="93"/>
      <c r="C719" s="93"/>
      <c r="D719" s="93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93"/>
      <c r="S719" s="93"/>
      <c r="T719" s="93"/>
      <c r="U719" s="93"/>
      <c r="V719" s="93"/>
    </row>
    <row r="720" spans="1:22" ht="15.75" customHeight="1">
      <c r="A720" s="93"/>
      <c r="B720" s="93"/>
      <c r="C720" s="93"/>
      <c r="D720" s="93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3"/>
      <c r="R720" s="93"/>
      <c r="S720" s="93"/>
      <c r="T720" s="93"/>
      <c r="U720" s="93"/>
      <c r="V720" s="93"/>
    </row>
    <row r="721" spans="1:22" ht="15.75" customHeight="1">
      <c r="A721" s="93"/>
      <c r="B721" s="93"/>
      <c r="C721" s="93"/>
      <c r="D721" s="93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3"/>
      <c r="R721" s="93"/>
      <c r="S721" s="93"/>
      <c r="T721" s="93"/>
      <c r="U721" s="93"/>
      <c r="V721" s="93"/>
    </row>
    <row r="722" spans="1:22" ht="15.75" customHeight="1">
      <c r="A722" s="93"/>
      <c r="B722" s="93"/>
      <c r="C722" s="93"/>
      <c r="D722" s="93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3"/>
      <c r="R722" s="93"/>
      <c r="S722" s="93"/>
      <c r="T722" s="93"/>
      <c r="U722" s="93"/>
      <c r="V722" s="93"/>
    </row>
    <row r="723" spans="1:22" ht="15.75" customHeight="1">
      <c r="A723" s="93"/>
      <c r="B723" s="93"/>
      <c r="C723" s="93"/>
      <c r="D723" s="93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3"/>
      <c r="R723" s="93"/>
      <c r="S723" s="93"/>
      <c r="T723" s="93"/>
      <c r="U723" s="93"/>
      <c r="V723" s="93"/>
    </row>
    <row r="724" spans="1:22" ht="15.75" customHeight="1">
      <c r="A724" s="93"/>
      <c r="B724" s="93"/>
      <c r="C724" s="93"/>
      <c r="D724" s="93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3"/>
      <c r="R724" s="93"/>
      <c r="S724" s="93"/>
      <c r="T724" s="93"/>
      <c r="U724" s="93"/>
      <c r="V724" s="93"/>
    </row>
    <row r="725" spans="1:22" ht="15.75" customHeight="1">
      <c r="A725" s="93"/>
      <c r="B725" s="93"/>
      <c r="C725" s="93"/>
      <c r="D725" s="93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3"/>
      <c r="R725" s="93"/>
      <c r="S725" s="93"/>
      <c r="T725" s="93"/>
      <c r="U725" s="93"/>
      <c r="V725" s="93"/>
    </row>
    <row r="726" spans="1:22" ht="15.75" customHeight="1">
      <c r="A726" s="93"/>
      <c r="B726" s="93"/>
      <c r="C726" s="93"/>
      <c r="D726" s="93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3"/>
      <c r="R726" s="93"/>
      <c r="S726" s="93"/>
      <c r="T726" s="93"/>
      <c r="U726" s="93"/>
      <c r="V726" s="93"/>
    </row>
    <row r="727" spans="1:22" ht="15.75" customHeight="1">
      <c r="A727" s="93"/>
      <c r="B727" s="93"/>
      <c r="C727" s="93"/>
      <c r="D727" s="93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3"/>
      <c r="R727" s="93"/>
      <c r="S727" s="93"/>
      <c r="T727" s="93"/>
      <c r="U727" s="93"/>
      <c r="V727" s="93"/>
    </row>
    <row r="728" spans="1:22" ht="15.75" customHeight="1">
      <c r="A728" s="93"/>
      <c r="B728" s="93"/>
      <c r="C728" s="93"/>
      <c r="D728" s="93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3"/>
      <c r="R728" s="93"/>
      <c r="S728" s="93"/>
      <c r="T728" s="93"/>
      <c r="U728" s="93"/>
      <c r="V728" s="93"/>
    </row>
    <row r="729" spans="1:22" ht="15.75" customHeight="1">
      <c r="A729" s="93"/>
      <c r="B729" s="93"/>
      <c r="C729" s="93"/>
      <c r="D729" s="93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3"/>
      <c r="R729" s="93"/>
      <c r="S729" s="93"/>
      <c r="T729" s="93"/>
      <c r="U729" s="93"/>
      <c r="V729" s="93"/>
    </row>
    <row r="730" spans="1:22" ht="15.75" customHeight="1">
      <c r="A730" s="93"/>
      <c r="B730" s="93"/>
      <c r="C730" s="93"/>
      <c r="D730" s="93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3"/>
      <c r="R730" s="93"/>
      <c r="S730" s="93"/>
      <c r="T730" s="93"/>
      <c r="U730" s="93"/>
      <c r="V730" s="93"/>
    </row>
    <row r="731" spans="1:22" ht="15.75" customHeight="1">
      <c r="A731" s="93"/>
      <c r="B731" s="93"/>
      <c r="C731" s="93"/>
      <c r="D731" s="93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3"/>
      <c r="R731" s="93"/>
      <c r="S731" s="93"/>
      <c r="T731" s="93"/>
      <c r="U731" s="93"/>
      <c r="V731" s="93"/>
    </row>
    <row r="732" spans="1:22" ht="15.75" customHeight="1">
      <c r="A732" s="93"/>
      <c r="B732" s="93"/>
      <c r="C732" s="93"/>
      <c r="D732" s="93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3"/>
      <c r="R732" s="93"/>
      <c r="S732" s="93"/>
      <c r="T732" s="93"/>
      <c r="U732" s="93"/>
      <c r="V732" s="93"/>
    </row>
    <row r="733" spans="1:22" ht="15.75" customHeight="1">
      <c r="A733" s="93"/>
      <c r="B733" s="93"/>
      <c r="C733" s="93"/>
      <c r="D733" s="93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3"/>
      <c r="R733" s="93"/>
      <c r="S733" s="93"/>
      <c r="T733" s="93"/>
      <c r="U733" s="93"/>
      <c r="V733" s="93"/>
    </row>
    <row r="734" spans="1:22" ht="15.75" customHeight="1">
      <c r="A734" s="93"/>
      <c r="B734" s="93"/>
      <c r="C734" s="93"/>
      <c r="D734" s="93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3"/>
      <c r="R734" s="93"/>
      <c r="S734" s="93"/>
      <c r="T734" s="93"/>
      <c r="U734" s="93"/>
      <c r="V734" s="93"/>
    </row>
    <row r="735" spans="1:22" ht="15.75" customHeight="1">
      <c r="A735" s="93"/>
      <c r="B735" s="93"/>
      <c r="C735" s="93"/>
      <c r="D735" s="93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3"/>
      <c r="R735" s="93"/>
      <c r="S735" s="93"/>
      <c r="T735" s="93"/>
      <c r="U735" s="93"/>
      <c r="V735" s="93"/>
    </row>
    <row r="736" spans="1:22" ht="15.75" customHeight="1">
      <c r="A736" s="93"/>
      <c r="B736" s="93"/>
      <c r="C736" s="93"/>
      <c r="D736" s="93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3"/>
      <c r="R736" s="93"/>
      <c r="S736" s="93"/>
      <c r="T736" s="93"/>
      <c r="U736" s="93"/>
      <c r="V736" s="93"/>
    </row>
    <row r="737" spans="1:22" ht="15.75" customHeight="1">
      <c r="A737" s="93"/>
      <c r="B737" s="93"/>
      <c r="C737" s="93"/>
      <c r="D737" s="93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</row>
    <row r="738" spans="1:22" ht="15.75" customHeight="1">
      <c r="A738" s="93"/>
      <c r="B738" s="93"/>
      <c r="C738" s="93"/>
      <c r="D738" s="93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</row>
    <row r="739" spans="1:22" ht="15.75" customHeight="1">
      <c r="A739" s="93"/>
      <c r="B739" s="93"/>
      <c r="C739" s="93"/>
      <c r="D739" s="93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</row>
    <row r="740" spans="1:22" ht="15.75" customHeight="1">
      <c r="A740" s="93"/>
      <c r="B740" s="93"/>
      <c r="C740" s="93"/>
      <c r="D740" s="93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</row>
    <row r="741" spans="1:22" ht="15.75" customHeight="1">
      <c r="A741" s="93"/>
      <c r="B741" s="93"/>
      <c r="C741" s="93"/>
      <c r="D741" s="93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</row>
    <row r="742" spans="1:22" ht="15.75" customHeight="1">
      <c r="A742" s="93"/>
      <c r="B742" s="93"/>
      <c r="C742" s="93"/>
      <c r="D742" s="93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</row>
    <row r="743" spans="1:22" ht="15.75" customHeight="1">
      <c r="A743" s="93"/>
      <c r="B743" s="93"/>
      <c r="C743" s="93"/>
      <c r="D743" s="93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</row>
    <row r="744" spans="1:22" ht="15.75" customHeight="1">
      <c r="A744" s="93"/>
      <c r="B744" s="93"/>
      <c r="C744" s="93"/>
      <c r="D744" s="93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</row>
    <row r="745" spans="1:22" ht="15.75" customHeight="1">
      <c r="A745" s="93"/>
      <c r="B745" s="93"/>
      <c r="C745" s="93"/>
      <c r="D745" s="93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</row>
    <row r="746" spans="1:22" ht="15.75" customHeight="1">
      <c r="A746" s="93"/>
      <c r="B746" s="93"/>
      <c r="C746" s="93"/>
      <c r="D746" s="93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</row>
    <row r="747" spans="1:22" ht="15.75" customHeight="1">
      <c r="A747" s="93"/>
      <c r="B747" s="93"/>
      <c r="C747" s="93"/>
      <c r="D747" s="93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</row>
    <row r="748" spans="1:22" ht="15.75" customHeight="1">
      <c r="A748" s="93"/>
      <c r="B748" s="93"/>
      <c r="C748" s="93"/>
      <c r="D748" s="93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</row>
    <row r="749" spans="1:22" ht="15.75" customHeight="1">
      <c r="A749" s="93"/>
      <c r="B749" s="93"/>
      <c r="C749" s="93"/>
      <c r="D749" s="93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</row>
    <row r="750" spans="1:22" ht="15.75" customHeight="1">
      <c r="A750" s="93"/>
      <c r="B750" s="93"/>
      <c r="C750" s="93"/>
      <c r="D750" s="93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</row>
    <row r="751" spans="1:22" ht="15.75" customHeight="1">
      <c r="A751" s="93"/>
      <c r="B751" s="93"/>
      <c r="C751" s="93"/>
      <c r="D751" s="93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</row>
    <row r="752" spans="1:22" ht="15.75" customHeight="1">
      <c r="A752" s="93"/>
      <c r="B752" s="93"/>
      <c r="C752" s="93"/>
      <c r="D752" s="93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</row>
    <row r="753" spans="1:22" ht="15.75" customHeight="1">
      <c r="A753" s="93"/>
      <c r="B753" s="93"/>
      <c r="C753" s="93"/>
      <c r="D753" s="93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</row>
    <row r="754" spans="1:22" ht="15.75" customHeight="1">
      <c r="A754" s="93"/>
      <c r="B754" s="93"/>
      <c r="C754" s="93"/>
      <c r="D754" s="93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</row>
    <row r="755" spans="1:22" ht="15.75" customHeight="1">
      <c r="A755" s="93"/>
      <c r="B755" s="93"/>
      <c r="C755" s="93"/>
      <c r="D755" s="93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</row>
    <row r="756" spans="1:22" ht="15.75" customHeight="1">
      <c r="A756" s="93"/>
      <c r="B756" s="93"/>
      <c r="C756" s="93"/>
      <c r="D756" s="93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</row>
    <row r="757" spans="1:22" ht="15.75" customHeight="1">
      <c r="A757" s="93"/>
      <c r="B757" s="93"/>
      <c r="C757" s="93"/>
      <c r="D757" s="93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</row>
    <row r="758" spans="1:22" ht="15.75" customHeight="1">
      <c r="A758" s="93"/>
      <c r="B758" s="93"/>
      <c r="C758" s="93"/>
      <c r="D758" s="93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</row>
    <row r="759" spans="1:22" ht="15.75" customHeight="1">
      <c r="A759" s="93"/>
      <c r="B759" s="93"/>
      <c r="C759" s="93"/>
      <c r="D759" s="93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</row>
    <row r="760" spans="1:22" ht="15.75" customHeight="1">
      <c r="A760" s="93"/>
      <c r="B760" s="93"/>
      <c r="C760" s="93"/>
      <c r="D760" s="93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</row>
    <row r="761" spans="1:22" ht="15.75" customHeight="1">
      <c r="A761" s="93"/>
      <c r="B761" s="93"/>
      <c r="C761" s="93"/>
      <c r="D761" s="93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</row>
    <row r="762" spans="1:22" ht="15.75" customHeight="1">
      <c r="A762" s="93"/>
      <c r="B762" s="93"/>
      <c r="C762" s="93"/>
      <c r="D762" s="93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</row>
    <row r="763" spans="1:22" ht="15.75" customHeight="1">
      <c r="A763" s="93"/>
      <c r="B763" s="93"/>
      <c r="C763" s="93"/>
      <c r="D763" s="93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</row>
    <row r="764" spans="1:22" ht="15.75" customHeight="1">
      <c r="A764" s="93"/>
      <c r="B764" s="93"/>
      <c r="C764" s="93"/>
      <c r="D764" s="93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</row>
    <row r="765" spans="1:22" ht="15.75" customHeight="1">
      <c r="A765" s="93"/>
      <c r="B765" s="93"/>
      <c r="C765" s="93"/>
      <c r="D765" s="93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</row>
    <row r="766" spans="1:22" ht="15.75" customHeight="1">
      <c r="A766" s="93"/>
      <c r="B766" s="93"/>
      <c r="C766" s="93"/>
      <c r="D766" s="93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</row>
    <row r="767" spans="1:22" ht="15.75" customHeight="1">
      <c r="A767" s="93"/>
      <c r="B767" s="93"/>
      <c r="C767" s="93"/>
      <c r="D767" s="93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</row>
    <row r="768" spans="1:22" ht="15.75" customHeight="1">
      <c r="A768" s="93"/>
      <c r="B768" s="93"/>
      <c r="C768" s="93"/>
      <c r="D768" s="93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</row>
    <row r="769" spans="1:22" ht="15.75" customHeight="1">
      <c r="A769" s="93"/>
      <c r="B769" s="93"/>
      <c r="C769" s="93"/>
      <c r="D769" s="93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</row>
    <row r="770" spans="1:22" ht="15.75" customHeight="1">
      <c r="A770" s="93"/>
      <c r="B770" s="93"/>
      <c r="C770" s="93"/>
      <c r="D770" s="93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</row>
    <row r="771" spans="1:22" ht="15.75" customHeight="1">
      <c r="A771" s="93"/>
      <c r="B771" s="93"/>
      <c r="C771" s="93"/>
      <c r="D771" s="93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</row>
    <row r="772" spans="1:22" ht="15.75" customHeight="1">
      <c r="A772" s="93"/>
      <c r="B772" s="93"/>
      <c r="C772" s="93"/>
      <c r="D772" s="93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</row>
    <row r="773" spans="1:22" ht="15.75" customHeight="1">
      <c r="A773" s="93"/>
      <c r="B773" s="93"/>
      <c r="C773" s="93"/>
      <c r="D773" s="93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</row>
    <row r="774" spans="1:22" ht="15.75" customHeight="1">
      <c r="A774" s="93"/>
      <c r="B774" s="93"/>
      <c r="C774" s="93"/>
      <c r="D774" s="93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</row>
    <row r="775" spans="1:22" ht="15.75" customHeight="1">
      <c r="A775" s="93"/>
      <c r="B775" s="93"/>
      <c r="C775" s="93"/>
      <c r="D775" s="93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</row>
    <row r="776" spans="1:22" ht="15.75" customHeight="1">
      <c r="A776" s="93"/>
      <c r="B776" s="93"/>
      <c r="C776" s="93"/>
      <c r="D776" s="93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</row>
    <row r="777" spans="1:22" ht="15.75" customHeight="1">
      <c r="A777" s="93"/>
      <c r="B777" s="93"/>
      <c r="C777" s="93"/>
      <c r="D777" s="93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</row>
    <row r="778" spans="1:22" ht="15.75" customHeight="1">
      <c r="A778" s="93"/>
      <c r="B778" s="93"/>
      <c r="C778" s="93"/>
      <c r="D778" s="93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</row>
    <row r="779" spans="1:22" ht="15.75" customHeight="1">
      <c r="A779" s="93"/>
      <c r="B779" s="93"/>
      <c r="C779" s="93"/>
      <c r="D779" s="93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</row>
    <row r="780" spans="1:22" ht="15.75" customHeight="1">
      <c r="A780" s="93"/>
      <c r="B780" s="93"/>
      <c r="C780" s="93"/>
      <c r="D780" s="93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</row>
    <row r="781" spans="1:22" ht="15.75" customHeight="1">
      <c r="A781" s="93"/>
      <c r="B781" s="93"/>
      <c r="C781" s="93"/>
      <c r="D781" s="93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</row>
    <row r="782" spans="1:22" ht="15.75" customHeight="1">
      <c r="A782" s="93"/>
      <c r="B782" s="93"/>
      <c r="C782" s="93"/>
      <c r="D782" s="93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</row>
    <row r="783" spans="1:22" ht="15.75" customHeight="1">
      <c r="A783" s="93"/>
      <c r="B783" s="93"/>
      <c r="C783" s="93"/>
      <c r="D783" s="93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</row>
    <row r="784" spans="1:22" ht="15.75" customHeight="1">
      <c r="A784" s="93"/>
      <c r="B784" s="93"/>
      <c r="C784" s="93"/>
      <c r="D784" s="93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</row>
    <row r="785" spans="1:22" ht="15.75" customHeight="1">
      <c r="A785" s="93"/>
      <c r="B785" s="93"/>
      <c r="C785" s="93"/>
      <c r="D785" s="93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</row>
    <row r="786" spans="1:22" ht="15.75" customHeight="1">
      <c r="A786" s="93"/>
      <c r="B786" s="93"/>
      <c r="C786" s="93"/>
      <c r="D786" s="93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</row>
    <row r="787" spans="1:22" ht="15.75" customHeight="1">
      <c r="A787" s="93"/>
      <c r="B787" s="93"/>
      <c r="C787" s="93"/>
      <c r="D787" s="93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</row>
    <row r="788" spans="1:22" ht="15.75" customHeight="1">
      <c r="A788" s="93"/>
      <c r="B788" s="93"/>
      <c r="C788" s="93"/>
      <c r="D788" s="93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</row>
    <row r="789" spans="1:22" ht="15.75" customHeight="1">
      <c r="A789" s="93"/>
      <c r="B789" s="93"/>
      <c r="C789" s="93"/>
      <c r="D789" s="93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</row>
    <row r="790" spans="1:22" ht="15.75" customHeight="1">
      <c r="A790" s="93"/>
      <c r="B790" s="93"/>
      <c r="C790" s="93"/>
      <c r="D790" s="93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</row>
    <row r="791" spans="1:22" ht="15.75" customHeight="1">
      <c r="A791" s="93"/>
      <c r="B791" s="93"/>
      <c r="C791" s="93"/>
      <c r="D791" s="93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</row>
    <row r="792" spans="1:22" ht="15.75" customHeight="1">
      <c r="A792" s="93"/>
      <c r="B792" s="93"/>
      <c r="C792" s="93"/>
      <c r="D792" s="93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</row>
    <row r="793" spans="1:22" ht="15.75" customHeight="1">
      <c r="A793" s="93"/>
      <c r="B793" s="93"/>
      <c r="C793" s="93"/>
      <c r="D793" s="93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</row>
    <row r="794" spans="1:22" ht="15.75" customHeight="1">
      <c r="A794" s="93"/>
      <c r="B794" s="93"/>
      <c r="C794" s="93"/>
      <c r="D794" s="93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</row>
    <row r="795" spans="1:22" ht="15.75" customHeight="1">
      <c r="A795" s="93"/>
      <c r="B795" s="93"/>
      <c r="C795" s="93"/>
      <c r="D795" s="93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</row>
    <row r="796" spans="1:22" ht="15.75" customHeight="1">
      <c r="A796" s="93"/>
      <c r="B796" s="93"/>
      <c r="C796" s="93"/>
      <c r="D796" s="93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</row>
    <row r="797" spans="1:22" ht="15.75" customHeight="1">
      <c r="A797" s="93"/>
      <c r="B797" s="93"/>
      <c r="C797" s="93"/>
      <c r="D797" s="93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</row>
    <row r="798" spans="1:22" ht="15.75" customHeight="1">
      <c r="A798" s="93"/>
      <c r="B798" s="93"/>
      <c r="C798" s="93"/>
      <c r="D798" s="93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</row>
    <row r="799" spans="1:22" ht="15.75" customHeight="1">
      <c r="A799" s="93"/>
      <c r="B799" s="93"/>
      <c r="C799" s="93"/>
      <c r="D799" s="93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</row>
    <row r="800" spans="1:22" ht="15.75" customHeight="1">
      <c r="A800" s="93"/>
      <c r="B800" s="93"/>
      <c r="C800" s="93"/>
      <c r="D800" s="93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</row>
    <row r="801" spans="1:22" ht="15.75" customHeight="1">
      <c r="A801" s="93"/>
      <c r="B801" s="93"/>
      <c r="C801" s="93"/>
      <c r="D801" s="93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</row>
    <row r="802" spans="1:22" ht="15.75" customHeight="1">
      <c r="A802" s="93"/>
      <c r="B802" s="93"/>
      <c r="C802" s="93"/>
      <c r="D802" s="93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</row>
    <row r="803" spans="1:22" ht="15.75" customHeight="1">
      <c r="A803" s="93"/>
      <c r="B803" s="93"/>
      <c r="C803" s="93"/>
      <c r="D803" s="93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</row>
    <row r="804" spans="1:22" ht="15.75" customHeight="1">
      <c r="A804" s="93"/>
      <c r="B804" s="93"/>
      <c r="C804" s="93"/>
      <c r="D804" s="93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</row>
    <row r="805" spans="1:22" ht="15.75" customHeight="1">
      <c r="A805" s="93"/>
      <c r="B805" s="93"/>
      <c r="C805" s="93"/>
      <c r="D805" s="93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3"/>
      <c r="R805" s="93"/>
      <c r="S805" s="93"/>
      <c r="T805" s="93"/>
      <c r="U805" s="93"/>
      <c r="V805" s="93"/>
    </row>
    <row r="806" spans="1:22" ht="15.75" customHeight="1">
      <c r="A806" s="93"/>
      <c r="B806" s="93"/>
      <c r="C806" s="93"/>
      <c r="D806" s="93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3"/>
      <c r="R806" s="93"/>
      <c r="S806" s="93"/>
      <c r="T806" s="93"/>
      <c r="U806" s="93"/>
      <c r="V806" s="93"/>
    </row>
    <row r="807" spans="1:22" ht="15.75" customHeight="1">
      <c r="A807" s="93"/>
      <c r="B807" s="93"/>
      <c r="C807" s="93"/>
      <c r="D807" s="93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3"/>
      <c r="R807" s="93"/>
      <c r="S807" s="93"/>
      <c r="T807" s="93"/>
      <c r="U807" s="93"/>
      <c r="V807" s="93"/>
    </row>
    <row r="808" spans="1:22" ht="15.75" customHeight="1">
      <c r="A808" s="93"/>
      <c r="B808" s="93"/>
      <c r="C808" s="93"/>
      <c r="D808" s="93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3"/>
      <c r="R808" s="93"/>
      <c r="S808" s="93"/>
      <c r="T808" s="93"/>
      <c r="U808" s="93"/>
      <c r="V808" s="93"/>
    </row>
    <row r="809" spans="1:22" ht="15.75" customHeight="1">
      <c r="A809" s="93"/>
      <c r="B809" s="93"/>
      <c r="C809" s="93"/>
      <c r="D809" s="93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3"/>
      <c r="R809" s="93"/>
      <c r="S809" s="93"/>
      <c r="T809" s="93"/>
      <c r="U809" s="93"/>
      <c r="V809" s="93"/>
    </row>
    <row r="810" spans="1:22" ht="15.75" customHeight="1">
      <c r="A810" s="93"/>
      <c r="B810" s="93"/>
      <c r="C810" s="93"/>
      <c r="D810" s="93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3"/>
      <c r="R810" s="93"/>
      <c r="S810" s="93"/>
      <c r="T810" s="93"/>
      <c r="U810" s="93"/>
      <c r="V810" s="93"/>
    </row>
    <row r="811" spans="1:22" ht="15.75" customHeight="1">
      <c r="A811" s="93"/>
      <c r="B811" s="93"/>
      <c r="C811" s="93"/>
      <c r="D811" s="93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3"/>
      <c r="R811" s="93"/>
      <c r="S811" s="93"/>
      <c r="T811" s="93"/>
      <c r="U811" s="93"/>
      <c r="V811" s="93"/>
    </row>
    <row r="812" spans="1:22" ht="15.75" customHeight="1">
      <c r="A812" s="93"/>
      <c r="B812" s="93"/>
      <c r="C812" s="93"/>
      <c r="D812" s="93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3"/>
      <c r="R812" s="93"/>
      <c r="S812" s="93"/>
      <c r="T812" s="93"/>
      <c r="U812" s="93"/>
      <c r="V812" s="93"/>
    </row>
    <row r="813" spans="1:22" ht="15.75" customHeight="1">
      <c r="A813" s="93"/>
      <c r="B813" s="93"/>
      <c r="C813" s="93"/>
      <c r="D813" s="93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3"/>
      <c r="R813" s="93"/>
      <c r="S813" s="93"/>
      <c r="T813" s="93"/>
      <c r="U813" s="93"/>
      <c r="V813" s="93"/>
    </row>
    <row r="814" spans="1:22" ht="15.75" customHeight="1">
      <c r="A814" s="93"/>
      <c r="B814" s="93"/>
      <c r="C814" s="93"/>
      <c r="D814" s="93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3"/>
      <c r="R814" s="93"/>
      <c r="S814" s="93"/>
      <c r="T814" s="93"/>
      <c r="U814" s="93"/>
      <c r="V814" s="93"/>
    </row>
    <row r="815" spans="1:22" ht="15.75" customHeight="1">
      <c r="A815" s="93"/>
      <c r="B815" s="93"/>
      <c r="C815" s="93"/>
      <c r="D815" s="93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3"/>
      <c r="R815" s="93"/>
      <c r="S815" s="93"/>
      <c r="T815" s="93"/>
      <c r="U815" s="93"/>
      <c r="V815" s="93"/>
    </row>
    <row r="816" spans="1:22" ht="15.75" customHeight="1">
      <c r="A816" s="93"/>
      <c r="B816" s="93"/>
      <c r="C816" s="93"/>
      <c r="D816" s="93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3"/>
      <c r="R816" s="93"/>
      <c r="S816" s="93"/>
      <c r="T816" s="93"/>
      <c r="U816" s="93"/>
      <c r="V816" s="93"/>
    </row>
    <row r="817" spans="1:22" ht="15.75" customHeight="1">
      <c r="A817" s="93"/>
      <c r="B817" s="93"/>
      <c r="C817" s="93"/>
      <c r="D817" s="93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3"/>
      <c r="R817" s="93"/>
      <c r="S817" s="93"/>
      <c r="T817" s="93"/>
      <c r="U817" s="93"/>
      <c r="V817" s="93"/>
    </row>
    <row r="818" spans="1:22" ht="15.75" customHeight="1">
      <c r="A818" s="93"/>
      <c r="B818" s="93"/>
      <c r="C818" s="93"/>
      <c r="D818" s="93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3"/>
      <c r="R818" s="93"/>
      <c r="S818" s="93"/>
      <c r="T818" s="93"/>
      <c r="U818" s="93"/>
      <c r="V818" s="93"/>
    </row>
    <row r="819" spans="1:22" ht="15.75" customHeight="1">
      <c r="A819" s="93"/>
      <c r="B819" s="93"/>
      <c r="C819" s="93"/>
      <c r="D819" s="93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3"/>
      <c r="R819" s="93"/>
      <c r="S819" s="93"/>
      <c r="T819" s="93"/>
      <c r="U819" s="93"/>
      <c r="V819" s="93"/>
    </row>
    <row r="820" spans="1:22" ht="15.75" customHeight="1">
      <c r="A820" s="93"/>
      <c r="B820" s="93"/>
      <c r="C820" s="93"/>
      <c r="D820" s="93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3"/>
      <c r="R820" s="93"/>
      <c r="S820" s="93"/>
      <c r="T820" s="93"/>
      <c r="U820" s="93"/>
      <c r="V820" s="93"/>
    </row>
    <row r="821" spans="1:22" ht="15.75" customHeight="1">
      <c r="A821" s="93"/>
      <c r="B821" s="93"/>
      <c r="C821" s="93"/>
      <c r="D821" s="93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3"/>
      <c r="R821" s="93"/>
      <c r="S821" s="93"/>
      <c r="T821" s="93"/>
      <c r="U821" s="93"/>
      <c r="V821" s="93"/>
    </row>
    <row r="822" spans="1:22" ht="15.75" customHeight="1">
      <c r="A822" s="93"/>
      <c r="B822" s="93"/>
      <c r="C822" s="93"/>
      <c r="D822" s="93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3"/>
      <c r="R822" s="93"/>
      <c r="S822" s="93"/>
      <c r="T822" s="93"/>
      <c r="U822" s="93"/>
      <c r="V822" s="93"/>
    </row>
    <row r="823" spans="1:22" ht="15.75" customHeight="1">
      <c r="A823" s="93"/>
      <c r="B823" s="93"/>
      <c r="C823" s="93"/>
      <c r="D823" s="93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3"/>
      <c r="R823" s="93"/>
      <c r="S823" s="93"/>
      <c r="T823" s="93"/>
      <c r="U823" s="93"/>
      <c r="V823" s="93"/>
    </row>
    <row r="824" spans="1:22" ht="15.75" customHeight="1">
      <c r="A824" s="93"/>
      <c r="B824" s="93"/>
      <c r="C824" s="93"/>
      <c r="D824" s="93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3"/>
      <c r="R824" s="93"/>
      <c r="S824" s="93"/>
      <c r="T824" s="93"/>
      <c r="U824" s="93"/>
      <c r="V824" s="93"/>
    </row>
    <row r="825" spans="1:22" ht="15.75" customHeight="1">
      <c r="A825" s="93"/>
      <c r="B825" s="93"/>
      <c r="C825" s="93"/>
      <c r="D825" s="93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3"/>
      <c r="R825" s="93"/>
      <c r="S825" s="93"/>
      <c r="T825" s="93"/>
      <c r="U825" s="93"/>
      <c r="V825" s="93"/>
    </row>
    <row r="826" spans="1:22" ht="15.75" customHeight="1">
      <c r="A826" s="93"/>
      <c r="B826" s="93"/>
      <c r="C826" s="93"/>
      <c r="D826" s="93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3"/>
      <c r="R826" s="93"/>
      <c r="S826" s="93"/>
      <c r="T826" s="93"/>
      <c r="U826" s="93"/>
      <c r="V826" s="93"/>
    </row>
    <row r="827" spans="1:22" ht="15.75" customHeight="1">
      <c r="A827" s="93"/>
      <c r="B827" s="93"/>
      <c r="C827" s="93"/>
      <c r="D827" s="93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3"/>
      <c r="R827" s="93"/>
      <c r="S827" s="93"/>
      <c r="T827" s="93"/>
      <c r="U827" s="93"/>
      <c r="V827" s="93"/>
    </row>
    <row r="828" spans="1:22" ht="15.75" customHeight="1">
      <c r="A828" s="93"/>
      <c r="B828" s="93"/>
      <c r="C828" s="93"/>
      <c r="D828" s="93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3"/>
      <c r="R828" s="93"/>
      <c r="S828" s="93"/>
      <c r="T828" s="93"/>
      <c r="U828" s="93"/>
      <c r="V828" s="93"/>
    </row>
    <row r="829" spans="1:22" ht="15.75" customHeight="1">
      <c r="A829" s="93"/>
      <c r="B829" s="93"/>
      <c r="C829" s="93"/>
      <c r="D829" s="93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3"/>
      <c r="R829" s="93"/>
      <c r="S829" s="93"/>
      <c r="T829" s="93"/>
      <c r="U829" s="93"/>
      <c r="V829" s="93"/>
    </row>
    <row r="830" spans="1:22" ht="15.75" customHeight="1">
      <c r="A830" s="93"/>
      <c r="B830" s="93"/>
      <c r="C830" s="93"/>
      <c r="D830" s="93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3"/>
      <c r="R830" s="93"/>
      <c r="S830" s="93"/>
      <c r="T830" s="93"/>
      <c r="U830" s="93"/>
      <c r="V830" s="93"/>
    </row>
    <row r="831" spans="1:22" ht="15.75" customHeight="1">
      <c r="A831" s="93"/>
      <c r="B831" s="93"/>
      <c r="C831" s="93"/>
      <c r="D831" s="93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3"/>
      <c r="R831" s="93"/>
      <c r="S831" s="93"/>
      <c r="T831" s="93"/>
      <c r="U831" s="93"/>
      <c r="V831" s="93"/>
    </row>
    <row r="832" spans="1:22" ht="15.75" customHeight="1">
      <c r="A832" s="93"/>
      <c r="B832" s="93"/>
      <c r="C832" s="93"/>
      <c r="D832" s="93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3"/>
      <c r="R832" s="93"/>
      <c r="S832" s="93"/>
      <c r="T832" s="93"/>
      <c r="U832" s="93"/>
      <c r="V832" s="93"/>
    </row>
    <row r="833" spans="1:22" ht="15.75" customHeight="1">
      <c r="A833" s="93"/>
      <c r="B833" s="93"/>
      <c r="C833" s="93"/>
      <c r="D833" s="93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3"/>
      <c r="R833" s="93"/>
      <c r="S833" s="93"/>
      <c r="T833" s="93"/>
      <c r="U833" s="93"/>
      <c r="V833" s="93"/>
    </row>
    <row r="834" spans="1:22" ht="15.75" customHeight="1">
      <c r="A834" s="93"/>
      <c r="B834" s="93"/>
      <c r="C834" s="93"/>
      <c r="D834" s="93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3"/>
      <c r="R834" s="93"/>
      <c r="S834" s="93"/>
      <c r="T834" s="93"/>
      <c r="U834" s="93"/>
      <c r="V834" s="93"/>
    </row>
    <row r="835" spans="1:22" ht="15.75" customHeight="1">
      <c r="A835" s="93"/>
      <c r="B835" s="93"/>
      <c r="C835" s="93"/>
      <c r="D835" s="93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3"/>
      <c r="R835" s="93"/>
      <c r="S835" s="93"/>
      <c r="T835" s="93"/>
      <c r="U835" s="93"/>
      <c r="V835" s="93"/>
    </row>
    <row r="836" spans="1:22" ht="15.75" customHeight="1">
      <c r="A836" s="93"/>
      <c r="B836" s="93"/>
      <c r="C836" s="93"/>
      <c r="D836" s="93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3"/>
      <c r="R836" s="93"/>
      <c r="S836" s="93"/>
      <c r="T836" s="93"/>
      <c r="U836" s="93"/>
      <c r="V836" s="93"/>
    </row>
    <row r="837" spans="1:22" ht="15.75" customHeight="1">
      <c r="A837" s="93"/>
      <c r="B837" s="93"/>
      <c r="C837" s="93"/>
      <c r="D837" s="93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3"/>
      <c r="R837" s="93"/>
      <c r="S837" s="93"/>
      <c r="T837" s="93"/>
      <c r="U837" s="93"/>
      <c r="V837" s="93"/>
    </row>
    <row r="838" spans="1:22" ht="15.75" customHeight="1">
      <c r="A838" s="93"/>
      <c r="B838" s="93"/>
      <c r="C838" s="93"/>
      <c r="D838" s="93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3"/>
      <c r="R838" s="93"/>
      <c r="S838" s="93"/>
      <c r="T838" s="93"/>
      <c r="U838" s="93"/>
      <c r="V838" s="93"/>
    </row>
    <row r="839" spans="1:22" ht="15.75" customHeight="1">
      <c r="A839" s="93"/>
      <c r="B839" s="93"/>
      <c r="C839" s="93"/>
      <c r="D839" s="93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3"/>
      <c r="R839" s="93"/>
      <c r="S839" s="93"/>
      <c r="T839" s="93"/>
      <c r="U839" s="93"/>
      <c r="V839" s="93"/>
    </row>
    <row r="840" spans="1:22" ht="15.75" customHeight="1">
      <c r="A840" s="93"/>
      <c r="B840" s="93"/>
      <c r="C840" s="93"/>
      <c r="D840" s="93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3"/>
      <c r="R840" s="93"/>
      <c r="S840" s="93"/>
      <c r="T840" s="93"/>
      <c r="U840" s="93"/>
      <c r="V840" s="93"/>
    </row>
    <row r="841" spans="1:22" ht="15.75" customHeight="1">
      <c r="A841" s="93"/>
      <c r="B841" s="93"/>
      <c r="C841" s="93"/>
      <c r="D841" s="93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3"/>
      <c r="R841" s="93"/>
      <c r="S841" s="93"/>
      <c r="T841" s="93"/>
      <c r="U841" s="93"/>
      <c r="V841" s="93"/>
    </row>
    <row r="842" spans="1:22" ht="15.75" customHeight="1">
      <c r="A842" s="93"/>
      <c r="B842" s="93"/>
      <c r="C842" s="93"/>
      <c r="D842" s="93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3"/>
      <c r="R842" s="93"/>
      <c r="S842" s="93"/>
      <c r="T842" s="93"/>
      <c r="U842" s="93"/>
      <c r="V842" s="93"/>
    </row>
    <row r="843" spans="1:22" ht="15.75" customHeight="1">
      <c r="A843" s="93"/>
      <c r="B843" s="93"/>
      <c r="C843" s="93"/>
      <c r="D843" s="93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3"/>
      <c r="R843" s="93"/>
      <c r="S843" s="93"/>
      <c r="T843" s="93"/>
      <c r="U843" s="93"/>
      <c r="V843" s="93"/>
    </row>
    <row r="844" spans="1:22" ht="15.75" customHeight="1">
      <c r="A844" s="93"/>
      <c r="B844" s="93"/>
      <c r="C844" s="93"/>
      <c r="D844" s="93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3"/>
      <c r="R844" s="93"/>
      <c r="S844" s="93"/>
      <c r="T844" s="93"/>
      <c r="U844" s="93"/>
      <c r="V844" s="93"/>
    </row>
    <row r="845" spans="1:22" ht="15.75" customHeight="1">
      <c r="A845" s="93"/>
      <c r="B845" s="93"/>
      <c r="C845" s="93"/>
      <c r="D845" s="93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3"/>
      <c r="R845" s="93"/>
      <c r="S845" s="93"/>
      <c r="T845" s="93"/>
      <c r="U845" s="93"/>
      <c r="V845" s="93"/>
    </row>
    <row r="846" spans="1:22" ht="15.75" customHeight="1">
      <c r="A846" s="93"/>
      <c r="B846" s="93"/>
      <c r="C846" s="93"/>
      <c r="D846" s="93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3"/>
      <c r="R846" s="93"/>
      <c r="S846" s="93"/>
      <c r="T846" s="93"/>
      <c r="U846" s="93"/>
      <c r="V846" s="93"/>
    </row>
    <row r="847" spans="1:22" ht="15.75" customHeight="1">
      <c r="A847" s="93"/>
      <c r="B847" s="93"/>
      <c r="C847" s="93"/>
      <c r="D847" s="93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3"/>
      <c r="R847" s="93"/>
      <c r="S847" s="93"/>
      <c r="T847" s="93"/>
      <c r="U847" s="93"/>
      <c r="V847" s="93"/>
    </row>
    <row r="848" spans="1:22" ht="15.75" customHeight="1">
      <c r="A848" s="93"/>
      <c r="B848" s="93"/>
      <c r="C848" s="93"/>
      <c r="D848" s="93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3"/>
      <c r="R848" s="93"/>
      <c r="S848" s="93"/>
      <c r="T848" s="93"/>
      <c r="U848" s="93"/>
      <c r="V848" s="93"/>
    </row>
    <row r="849" spans="1:22" ht="15.75" customHeight="1">
      <c r="A849" s="93"/>
      <c r="B849" s="93"/>
      <c r="C849" s="93"/>
      <c r="D849" s="93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</row>
    <row r="850" spans="1:22" ht="15.75" customHeight="1">
      <c r="A850" s="93"/>
      <c r="B850" s="93"/>
      <c r="C850" s="93"/>
      <c r="D850" s="93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</row>
    <row r="851" spans="1:22" ht="15.75" customHeight="1">
      <c r="A851" s="93"/>
      <c r="B851" s="93"/>
      <c r="C851" s="93"/>
      <c r="D851" s="93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</row>
    <row r="852" spans="1:22" ht="15.75" customHeight="1">
      <c r="A852" s="93"/>
      <c r="B852" s="93"/>
      <c r="C852" s="93"/>
      <c r="D852" s="93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</row>
    <row r="853" spans="1:22" ht="15.75" customHeight="1">
      <c r="A853" s="93"/>
      <c r="B853" s="93"/>
      <c r="C853" s="93"/>
      <c r="D853" s="93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</row>
    <row r="854" spans="1:22" ht="15.75" customHeight="1">
      <c r="A854" s="93"/>
      <c r="B854" s="93"/>
      <c r="C854" s="93"/>
      <c r="D854" s="93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</row>
    <row r="855" spans="1:22" ht="15.75" customHeight="1">
      <c r="A855" s="93"/>
      <c r="B855" s="93"/>
      <c r="C855" s="93"/>
      <c r="D855" s="93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</row>
    <row r="856" spans="1:22" ht="15.75" customHeight="1">
      <c r="A856" s="93"/>
      <c r="B856" s="93"/>
      <c r="C856" s="93"/>
      <c r="D856" s="93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</row>
    <row r="857" spans="1:22" ht="15.75" customHeight="1">
      <c r="A857" s="93"/>
      <c r="B857" s="93"/>
      <c r="C857" s="93"/>
      <c r="D857" s="93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</row>
    <row r="858" spans="1:22" ht="15.75" customHeight="1">
      <c r="A858" s="93"/>
      <c r="B858" s="93"/>
      <c r="C858" s="93"/>
      <c r="D858" s="93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</row>
    <row r="859" spans="1:22" ht="15.75" customHeight="1">
      <c r="A859" s="93"/>
      <c r="B859" s="93"/>
      <c r="C859" s="93"/>
      <c r="D859" s="93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</row>
    <row r="860" spans="1:22" ht="15.75" customHeight="1">
      <c r="A860" s="93"/>
      <c r="B860" s="93"/>
      <c r="C860" s="93"/>
      <c r="D860" s="93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</row>
    <row r="861" spans="1:22" ht="15.75" customHeight="1">
      <c r="A861" s="93"/>
      <c r="B861" s="93"/>
      <c r="C861" s="93"/>
      <c r="D861" s="93"/>
      <c r="E861" s="93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</row>
    <row r="862" spans="1:22" ht="15.75" customHeight="1">
      <c r="A862" s="93"/>
      <c r="B862" s="93"/>
      <c r="C862" s="93"/>
      <c r="D862" s="93"/>
      <c r="E862" s="93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</row>
    <row r="863" spans="1:22" ht="15.75" customHeight="1">
      <c r="A863" s="93"/>
      <c r="B863" s="93"/>
      <c r="C863" s="93"/>
      <c r="D863" s="93"/>
      <c r="E863" s="93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</row>
    <row r="864" spans="1:22" ht="15.75" customHeight="1">
      <c r="A864" s="93"/>
      <c r="B864" s="93"/>
      <c r="C864" s="93"/>
      <c r="D864" s="93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</row>
    <row r="865" spans="1:22" ht="15.75" customHeight="1">
      <c r="A865" s="93"/>
      <c r="B865" s="93"/>
      <c r="C865" s="93"/>
      <c r="D865" s="93"/>
      <c r="E865" s="93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</row>
    <row r="866" spans="1:22" ht="15.75" customHeight="1">
      <c r="A866" s="93"/>
      <c r="B866" s="93"/>
      <c r="C866" s="93"/>
      <c r="D866" s="93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</row>
    <row r="867" spans="1:22" ht="15.75" customHeight="1">
      <c r="A867" s="93"/>
      <c r="B867" s="93"/>
      <c r="C867" s="93"/>
      <c r="D867" s="93"/>
      <c r="E867" s="93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</row>
    <row r="868" spans="1:22" ht="15.75" customHeight="1">
      <c r="A868" s="93"/>
      <c r="B868" s="93"/>
      <c r="C868" s="93"/>
      <c r="D868" s="93"/>
      <c r="E868" s="93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</row>
    <row r="869" spans="1:22" ht="15.75" customHeight="1">
      <c r="A869" s="93"/>
      <c r="B869" s="93"/>
      <c r="C869" s="93"/>
      <c r="D869" s="93"/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</row>
    <row r="870" spans="1:22" ht="15.75" customHeight="1">
      <c r="A870" s="93"/>
      <c r="B870" s="93"/>
      <c r="C870" s="93"/>
      <c r="D870" s="93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</row>
    <row r="871" spans="1:22" ht="15.75" customHeight="1">
      <c r="A871" s="93"/>
      <c r="B871" s="93"/>
      <c r="C871" s="93"/>
      <c r="D871" s="93"/>
      <c r="E871" s="93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</row>
    <row r="872" spans="1:22" ht="15.75" customHeight="1">
      <c r="A872" s="93"/>
      <c r="B872" s="93"/>
      <c r="C872" s="93"/>
      <c r="D872" s="93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</row>
    <row r="873" spans="1:22" ht="15.75" customHeight="1">
      <c r="A873" s="93"/>
      <c r="B873" s="93"/>
      <c r="C873" s="93"/>
      <c r="D873" s="93"/>
      <c r="E873" s="93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</row>
    <row r="874" spans="1:22" ht="15.75" customHeight="1">
      <c r="A874" s="93"/>
      <c r="B874" s="93"/>
      <c r="C874" s="93"/>
      <c r="D874" s="93"/>
      <c r="E874" s="93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</row>
    <row r="875" spans="1:22" ht="15.75" customHeight="1">
      <c r="A875" s="93"/>
      <c r="B875" s="93"/>
      <c r="C875" s="93"/>
      <c r="D875" s="93"/>
      <c r="E875" s="93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</row>
    <row r="876" spans="1:22" ht="15.75" customHeight="1">
      <c r="A876" s="93"/>
      <c r="B876" s="93"/>
      <c r="C876" s="93"/>
      <c r="D876" s="93"/>
      <c r="E876" s="93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</row>
    <row r="877" spans="1:22" ht="15.75" customHeight="1">
      <c r="A877" s="93"/>
      <c r="B877" s="93"/>
      <c r="C877" s="93"/>
      <c r="D877" s="93"/>
      <c r="E877" s="93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</row>
    <row r="878" spans="1:22" ht="15.75" customHeight="1">
      <c r="A878" s="93"/>
      <c r="B878" s="93"/>
      <c r="C878" s="93"/>
      <c r="D878" s="93"/>
      <c r="E878" s="93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</row>
    <row r="879" spans="1:22" ht="15.75" customHeight="1">
      <c r="A879" s="93"/>
      <c r="B879" s="93"/>
      <c r="C879" s="93"/>
      <c r="D879" s="93"/>
      <c r="E879" s="93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</row>
    <row r="880" spans="1:22" ht="15.75" customHeight="1">
      <c r="A880" s="93"/>
      <c r="B880" s="93"/>
      <c r="C880" s="93"/>
      <c r="D880" s="93"/>
      <c r="E880" s="93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</row>
    <row r="881" spans="1:22" ht="15.75" customHeight="1">
      <c r="A881" s="93"/>
      <c r="B881" s="93"/>
      <c r="C881" s="93"/>
      <c r="D881" s="93"/>
      <c r="E881" s="93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</row>
    <row r="882" spans="1:22" ht="15.75" customHeight="1">
      <c r="A882" s="93"/>
      <c r="B882" s="93"/>
      <c r="C882" s="93"/>
      <c r="D882" s="93"/>
      <c r="E882" s="93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</row>
    <row r="883" spans="1:22" ht="15.75" customHeight="1">
      <c r="A883" s="93"/>
      <c r="B883" s="93"/>
      <c r="C883" s="93"/>
      <c r="D883" s="93"/>
      <c r="E883" s="93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</row>
    <row r="884" spans="1:22" ht="15.75" customHeight="1">
      <c r="A884" s="93"/>
      <c r="B884" s="93"/>
      <c r="C884" s="93"/>
      <c r="D884" s="93"/>
      <c r="E884" s="93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</row>
    <row r="885" spans="1:22" ht="15.75" customHeight="1">
      <c r="A885" s="93"/>
      <c r="B885" s="93"/>
      <c r="C885" s="93"/>
      <c r="D885" s="93"/>
      <c r="E885" s="93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</row>
    <row r="886" spans="1:22" ht="15.75" customHeight="1">
      <c r="A886" s="93"/>
      <c r="B886" s="93"/>
      <c r="C886" s="93"/>
      <c r="D886" s="93"/>
      <c r="E886" s="93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</row>
    <row r="887" spans="1:22" ht="15.75" customHeight="1">
      <c r="A887" s="93"/>
      <c r="B887" s="93"/>
      <c r="C887" s="93"/>
      <c r="D887" s="93"/>
      <c r="E887" s="93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</row>
    <row r="888" spans="1:22" ht="15.75" customHeight="1">
      <c r="A888" s="93"/>
      <c r="B888" s="93"/>
      <c r="C888" s="93"/>
      <c r="D888" s="93"/>
      <c r="E888" s="93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</row>
    <row r="889" spans="1:22" ht="15.75" customHeight="1">
      <c r="A889" s="93"/>
      <c r="B889" s="93"/>
      <c r="C889" s="93"/>
      <c r="D889" s="93"/>
      <c r="E889" s="93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</row>
    <row r="890" spans="1:22" ht="15.75" customHeight="1">
      <c r="A890" s="93"/>
      <c r="B890" s="93"/>
      <c r="C890" s="93"/>
      <c r="D890" s="93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</row>
    <row r="891" spans="1:22" ht="15.75" customHeight="1">
      <c r="A891" s="93"/>
      <c r="B891" s="93"/>
      <c r="C891" s="93"/>
      <c r="D891" s="93"/>
      <c r="E891" s="93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</row>
    <row r="892" spans="1:22" ht="15.75" customHeight="1">
      <c r="A892" s="93"/>
      <c r="B892" s="93"/>
      <c r="C892" s="93"/>
      <c r="D892" s="93"/>
      <c r="E892" s="93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3"/>
      <c r="R892" s="93"/>
      <c r="S892" s="93"/>
      <c r="T892" s="93"/>
      <c r="U892" s="93"/>
      <c r="V892" s="93"/>
    </row>
    <row r="893" spans="1:22" ht="15.75" customHeight="1">
      <c r="A893" s="93"/>
      <c r="B893" s="93"/>
      <c r="C893" s="93"/>
      <c r="D893" s="93"/>
      <c r="E893" s="93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3"/>
      <c r="R893" s="93"/>
      <c r="S893" s="93"/>
      <c r="T893" s="93"/>
      <c r="U893" s="93"/>
      <c r="V893" s="93"/>
    </row>
    <row r="894" spans="1:22" ht="15.75" customHeight="1">
      <c r="A894" s="93"/>
      <c r="B894" s="93"/>
      <c r="C894" s="93"/>
      <c r="D894" s="93"/>
      <c r="E894" s="93"/>
      <c r="F894" s="93"/>
      <c r="G894" s="93"/>
      <c r="H894" s="93"/>
      <c r="I894" s="93"/>
      <c r="J894" s="93"/>
      <c r="K894" s="93"/>
      <c r="L894" s="93"/>
      <c r="M894" s="93"/>
      <c r="N894" s="93"/>
      <c r="O894" s="93"/>
      <c r="P894" s="93"/>
      <c r="Q894" s="93"/>
      <c r="R894" s="93"/>
      <c r="S894" s="93"/>
      <c r="T894" s="93"/>
      <c r="U894" s="93"/>
      <c r="V894" s="93"/>
    </row>
    <row r="895" spans="1:22" ht="15.75" customHeight="1">
      <c r="A895" s="93"/>
      <c r="B895" s="93"/>
      <c r="C895" s="93"/>
      <c r="D895" s="93"/>
      <c r="E895" s="93"/>
      <c r="F895" s="93"/>
      <c r="G895" s="93"/>
      <c r="H895" s="93"/>
      <c r="I895" s="93"/>
      <c r="J895" s="93"/>
      <c r="K895" s="93"/>
      <c r="L895" s="93"/>
      <c r="M895" s="93"/>
      <c r="N895" s="93"/>
      <c r="O895" s="93"/>
      <c r="P895" s="93"/>
      <c r="Q895" s="93"/>
      <c r="R895" s="93"/>
      <c r="S895" s="93"/>
      <c r="T895" s="93"/>
      <c r="U895" s="93"/>
      <c r="V895" s="93"/>
    </row>
    <row r="896" spans="1:22" ht="15.75" customHeight="1">
      <c r="A896" s="93"/>
      <c r="B896" s="93"/>
      <c r="C896" s="93"/>
      <c r="D896" s="93"/>
      <c r="E896" s="93"/>
      <c r="F896" s="93"/>
      <c r="G896" s="93"/>
      <c r="H896" s="93"/>
      <c r="I896" s="93"/>
      <c r="J896" s="93"/>
      <c r="K896" s="93"/>
      <c r="L896" s="93"/>
      <c r="M896" s="93"/>
      <c r="N896" s="93"/>
      <c r="O896" s="93"/>
      <c r="P896" s="93"/>
      <c r="Q896" s="93"/>
      <c r="R896" s="93"/>
      <c r="S896" s="93"/>
      <c r="T896" s="93"/>
      <c r="U896" s="93"/>
      <c r="V896" s="93"/>
    </row>
    <row r="897" spans="1:22" ht="15.75" customHeight="1">
      <c r="A897" s="93"/>
      <c r="B897" s="93"/>
      <c r="C897" s="93"/>
      <c r="D897" s="93"/>
      <c r="E897" s="93"/>
      <c r="F897" s="93"/>
      <c r="G897" s="93"/>
      <c r="H897" s="93"/>
      <c r="I897" s="93"/>
      <c r="J897" s="93"/>
      <c r="K897" s="93"/>
      <c r="L897" s="93"/>
      <c r="M897" s="93"/>
      <c r="N897" s="93"/>
      <c r="O897" s="93"/>
      <c r="P897" s="93"/>
      <c r="Q897" s="93"/>
      <c r="R897" s="93"/>
      <c r="S897" s="93"/>
      <c r="T897" s="93"/>
      <c r="U897" s="93"/>
      <c r="V897" s="93"/>
    </row>
    <row r="898" spans="1:22" ht="15.75" customHeight="1">
      <c r="A898" s="93"/>
      <c r="B898" s="93"/>
      <c r="C898" s="93"/>
      <c r="D898" s="93"/>
      <c r="E898" s="93"/>
      <c r="F898" s="93"/>
      <c r="G898" s="93"/>
      <c r="H898" s="93"/>
      <c r="I898" s="93"/>
      <c r="J898" s="93"/>
      <c r="K898" s="93"/>
      <c r="L898" s="93"/>
      <c r="M898" s="93"/>
      <c r="N898" s="93"/>
      <c r="O898" s="93"/>
      <c r="P898" s="93"/>
      <c r="Q898" s="93"/>
      <c r="R898" s="93"/>
      <c r="S898" s="93"/>
      <c r="T898" s="93"/>
      <c r="U898" s="93"/>
      <c r="V898" s="93"/>
    </row>
    <row r="899" spans="1:22" ht="15.75" customHeight="1">
      <c r="A899" s="93"/>
      <c r="B899" s="93"/>
      <c r="C899" s="93"/>
      <c r="D899" s="93"/>
      <c r="E899" s="93"/>
      <c r="F899" s="93"/>
      <c r="G899" s="93"/>
      <c r="H899" s="93"/>
      <c r="I899" s="93"/>
      <c r="J899" s="93"/>
      <c r="K899" s="93"/>
      <c r="L899" s="93"/>
      <c r="M899" s="93"/>
      <c r="N899" s="93"/>
      <c r="O899" s="93"/>
      <c r="P899" s="93"/>
      <c r="Q899" s="93"/>
      <c r="R899" s="93"/>
      <c r="S899" s="93"/>
      <c r="T899" s="93"/>
      <c r="U899" s="93"/>
      <c r="V899" s="93"/>
    </row>
    <row r="900" spans="1:22" ht="15.75" customHeight="1">
      <c r="A900" s="93"/>
      <c r="B900" s="93"/>
      <c r="C900" s="93"/>
      <c r="D900" s="93"/>
      <c r="E900" s="93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P900" s="93"/>
      <c r="Q900" s="93"/>
      <c r="R900" s="93"/>
      <c r="S900" s="93"/>
      <c r="T900" s="93"/>
      <c r="U900" s="93"/>
      <c r="V900" s="93"/>
    </row>
    <row r="901" spans="1:22" ht="15.75" customHeight="1">
      <c r="A901" s="93"/>
      <c r="B901" s="93"/>
      <c r="C901" s="93"/>
      <c r="D901" s="93"/>
      <c r="E901" s="93"/>
      <c r="F901" s="93"/>
      <c r="G901" s="93"/>
      <c r="H901" s="93"/>
      <c r="I901" s="93"/>
      <c r="J901" s="93"/>
      <c r="K901" s="93"/>
      <c r="L901" s="93"/>
      <c r="M901" s="93"/>
      <c r="N901" s="93"/>
      <c r="O901" s="93"/>
      <c r="P901" s="93"/>
      <c r="Q901" s="93"/>
      <c r="R901" s="93"/>
      <c r="S901" s="93"/>
      <c r="T901" s="93"/>
      <c r="U901" s="93"/>
      <c r="V901" s="93"/>
    </row>
    <row r="902" spans="1:22" ht="15.75" customHeight="1">
      <c r="A902" s="93"/>
      <c r="B902" s="93"/>
      <c r="C902" s="93"/>
      <c r="D902" s="93"/>
      <c r="E902" s="93"/>
      <c r="F902" s="93"/>
      <c r="G902" s="93"/>
      <c r="H902" s="93"/>
      <c r="I902" s="93"/>
      <c r="J902" s="93"/>
      <c r="K902" s="93"/>
      <c r="L902" s="93"/>
      <c r="M902" s="93"/>
      <c r="N902" s="93"/>
      <c r="O902" s="93"/>
      <c r="P902" s="93"/>
      <c r="Q902" s="93"/>
      <c r="R902" s="93"/>
      <c r="S902" s="93"/>
      <c r="T902" s="93"/>
      <c r="U902" s="93"/>
      <c r="V902" s="93"/>
    </row>
    <row r="903" spans="1:22" ht="15.75" customHeight="1">
      <c r="A903" s="93"/>
      <c r="B903" s="93"/>
      <c r="C903" s="93"/>
      <c r="D903" s="93"/>
      <c r="E903" s="93"/>
      <c r="F903" s="93"/>
      <c r="G903" s="93"/>
      <c r="H903" s="93"/>
      <c r="I903" s="93"/>
      <c r="J903" s="93"/>
      <c r="K903" s="93"/>
      <c r="L903" s="93"/>
      <c r="M903" s="93"/>
      <c r="N903" s="93"/>
      <c r="O903" s="93"/>
      <c r="P903" s="93"/>
      <c r="Q903" s="93"/>
      <c r="R903" s="93"/>
      <c r="S903" s="93"/>
      <c r="T903" s="93"/>
      <c r="U903" s="93"/>
      <c r="V903" s="93"/>
    </row>
    <row r="904" spans="1:22" ht="15.75" customHeight="1">
      <c r="A904" s="93"/>
      <c r="B904" s="93"/>
      <c r="C904" s="93"/>
      <c r="D904" s="93"/>
      <c r="E904" s="93"/>
      <c r="F904" s="93"/>
      <c r="G904" s="93"/>
      <c r="H904" s="93"/>
      <c r="I904" s="93"/>
      <c r="J904" s="93"/>
      <c r="K904" s="93"/>
      <c r="L904" s="93"/>
      <c r="M904" s="93"/>
      <c r="N904" s="93"/>
      <c r="O904" s="93"/>
      <c r="P904" s="93"/>
      <c r="Q904" s="93"/>
      <c r="R904" s="93"/>
      <c r="S904" s="93"/>
      <c r="T904" s="93"/>
      <c r="U904" s="93"/>
      <c r="V904" s="93"/>
    </row>
    <row r="905" spans="1:22" ht="15.75" customHeight="1">
      <c r="A905" s="93"/>
      <c r="B905" s="93"/>
      <c r="C905" s="93"/>
      <c r="D905" s="93"/>
      <c r="E905" s="93"/>
      <c r="F905" s="93"/>
      <c r="G905" s="93"/>
      <c r="H905" s="93"/>
      <c r="I905" s="93"/>
      <c r="J905" s="93"/>
      <c r="K905" s="93"/>
      <c r="L905" s="93"/>
      <c r="M905" s="93"/>
      <c r="N905" s="93"/>
      <c r="O905" s="93"/>
      <c r="P905" s="93"/>
      <c r="Q905" s="93"/>
      <c r="R905" s="93"/>
      <c r="S905" s="93"/>
      <c r="T905" s="93"/>
      <c r="U905" s="93"/>
      <c r="V905" s="93"/>
    </row>
    <row r="906" spans="1:22" ht="15.75" customHeight="1">
      <c r="A906" s="93"/>
      <c r="B906" s="93"/>
      <c r="C906" s="93"/>
      <c r="D906" s="93"/>
      <c r="E906" s="93"/>
      <c r="F906" s="93"/>
      <c r="G906" s="93"/>
      <c r="H906" s="93"/>
      <c r="I906" s="93"/>
      <c r="J906" s="93"/>
      <c r="K906" s="93"/>
      <c r="L906" s="93"/>
      <c r="M906" s="93"/>
      <c r="N906" s="93"/>
      <c r="O906" s="93"/>
      <c r="P906" s="93"/>
      <c r="Q906" s="93"/>
      <c r="R906" s="93"/>
      <c r="S906" s="93"/>
      <c r="T906" s="93"/>
      <c r="U906" s="93"/>
      <c r="V906" s="93"/>
    </row>
    <row r="907" spans="1:22" ht="15.75" customHeight="1">
      <c r="A907" s="93"/>
      <c r="B907" s="93"/>
      <c r="C907" s="93"/>
      <c r="D907" s="93"/>
      <c r="E907" s="93"/>
      <c r="F907" s="93"/>
      <c r="G907" s="93"/>
      <c r="H907" s="93"/>
      <c r="I907" s="93"/>
      <c r="J907" s="93"/>
      <c r="K907" s="93"/>
      <c r="L907" s="93"/>
      <c r="M907" s="93"/>
      <c r="N907" s="93"/>
      <c r="O907" s="93"/>
      <c r="P907" s="93"/>
      <c r="Q907" s="93"/>
      <c r="R907" s="93"/>
      <c r="S907" s="93"/>
      <c r="T907" s="93"/>
      <c r="U907" s="93"/>
      <c r="V907" s="93"/>
    </row>
    <row r="908" spans="1:22" ht="15.75" customHeight="1">
      <c r="A908" s="93"/>
      <c r="B908" s="93"/>
      <c r="C908" s="93"/>
      <c r="D908" s="93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P908" s="93"/>
      <c r="Q908" s="93"/>
      <c r="R908" s="93"/>
      <c r="S908" s="93"/>
      <c r="T908" s="93"/>
      <c r="U908" s="93"/>
      <c r="V908" s="93"/>
    </row>
    <row r="909" spans="1:22" ht="15.75" customHeight="1">
      <c r="A909" s="93"/>
      <c r="B909" s="93"/>
      <c r="C909" s="93"/>
      <c r="D909" s="93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P909" s="93"/>
      <c r="Q909" s="93"/>
      <c r="R909" s="93"/>
      <c r="S909" s="93"/>
      <c r="T909" s="93"/>
      <c r="U909" s="93"/>
      <c r="V909" s="93"/>
    </row>
    <row r="910" spans="1:22" ht="15.75" customHeight="1">
      <c r="A910" s="93"/>
      <c r="B910" s="93"/>
      <c r="C910" s="93"/>
      <c r="D910" s="93"/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P910" s="93"/>
      <c r="Q910" s="93"/>
      <c r="R910" s="93"/>
      <c r="S910" s="93"/>
      <c r="T910" s="93"/>
      <c r="U910" s="93"/>
      <c r="V910" s="93"/>
    </row>
    <row r="911" spans="1:22" ht="15.75" customHeight="1">
      <c r="A911" s="93"/>
      <c r="B911" s="93"/>
      <c r="C911" s="93"/>
      <c r="D911" s="93"/>
      <c r="E911" s="93"/>
      <c r="F911" s="93"/>
      <c r="G911" s="93"/>
      <c r="H911" s="93"/>
      <c r="I911" s="93"/>
      <c r="J911" s="93"/>
      <c r="K911" s="93"/>
      <c r="L911" s="93"/>
      <c r="M911" s="93"/>
      <c r="N911" s="93"/>
      <c r="O911" s="93"/>
      <c r="P911" s="93"/>
      <c r="Q911" s="93"/>
      <c r="R911" s="93"/>
      <c r="S911" s="93"/>
      <c r="T911" s="93"/>
      <c r="U911" s="93"/>
      <c r="V911" s="93"/>
    </row>
    <row r="912" spans="1:22" ht="15.75" customHeight="1">
      <c r="A912" s="93"/>
      <c r="B912" s="93"/>
      <c r="C912" s="93"/>
      <c r="D912" s="93"/>
      <c r="E912" s="93"/>
      <c r="F912" s="93"/>
      <c r="G912" s="93"/>
      <c r="H912" s="93"/>
      <c r="I912" s="93"/>
      <c r="J912" s="93"/>
      <c r="K912" s="93"/>
      <c r="L912" s="93"/>
      <c r="M912" s="93"/>
      <c r="N912" s="93"/>
      <c r="O912" s="93"/>
      <c r="P912" s="93"/>
      <c r="Q912" s="93"/>
      <c r="R912" s="93"/>
      <c r="S912" s="93"/>
      <c r="T912" s="93"/>
      <c r="U912" s="93"/>
      <c r="V912" s="93"/>
    </row>
    <row r="913" spans="1:22" ht="15.75" customHeight="1">
      <c r="A913" s="93"/>
      <c r="B913" s="93"/>
      <c r="C913" s="93"/>
      <c r="D913" s="93"/>
      <c r="E913" s="93"/>
      <c r="F913" s="93"/>
      <c r="G913" s="93"/>
      <c r="H913" s="93"/>
      <c r="I913" s="93"/>
      <c r="J913" s="93"/>
      <c r="K913" s="93"/>
      <c r="L913" s="93"/>
      <c r="M913" s="93"/>
      <c r="N913" s="93"/>
      <c r="O913" s="93"/>
      <c r="P913" s="93"/>
      <c r="Q913" s="93"/>
      <c r="R913" s="93"/>
      <c r="S913" s="93"/>
      <c r="T913" s="93"/>
      <c r="U913" s="93"/>
      <c r="V913" s="93"/>
    </row>
    <row r="914" spans="1:22" ht="15.75" customHeight="1">
      <c r="A914" s="93"/>
      <c r="B914" s="93"/>
      <c r="C914" s="93"/>
      <c r="D914" s="93"/>
      <c r="E914" s="93"/>
      <c r="F914" s="93"/>
      <c r="G914" s="93"/>
      <c r="H914" s="93"/>
      <c r="I914" s="93"/>
      <c r="J914" s="93"/>
      <c r="K914" s="93"/>
      <c r="L914" s="93"/>
      <c r="M914" s="93"/>
      <c r="N914" s="93"/>
      <c r="O914" s="93"/>
      <c r="P914" s="93"/>
      <c r="Q914" s="93"/>
      <c r="R914" s="93"/>
      <c r="S914" s="93"/>
      <c r="T914" s="93"/>
      <c r="U914" s="93"/>
      <c r="V914" s="93"/>
    </row>
    <row r="915" spans="1:22" ht="15.75" customHeight="1">
      <c r="A915" s="93"/>
      <c r="B915" s="93"/>
      <c r="C915" s="93"/>
      <c r="D915" s="93"/>
      <c r="E915" s="93"/>
      <c r="F915" s="93"/>
      <c r="G915" s="93"/>
      <c r="H915" s="93"/>
      <c r="I915" s="93"/>
      <c r="J915" s="93"/>
      <c r="K915" s="93"/>
      <c r="L915" s="93"/>
      <c r="M915" s="93"/>
      <c r="N915" s="93"/>
      <c r="O915" s="93"/>
      <c r="P915" s="93"/>
      <c r="Q915" s="93"/>
      <c r="R915" s="93"/>
      <c r="S915" s="93"/>
      <c r="T915" s="93"/>
      <c r="U915" s="93"/>
      <c r="V915" s="93"/>
    </row>
    <row r="916" spans="1:22" ht="15.75" customHeight="1">
      <c r="A916" s="93"/>
      <c r="B916" s="93"/>
      <c r="C916" s="93"/>
      <c r="D916" s="93"/>
      <c r="E916" s="93"/>
      <c r="F916" s="93"/>
      <c r="G916" s="93"/>
      <c r="H916" s="93"/>
      <c r="I916" s="93"/>
      <c r="J916" s="93"/>
      <c r="K916" s="93"/>
      <c r="L916" s="93"/>
      <c r="M916" s="93"/>
      <c r="N916" s="93"/>
      <c r="O916" s="93"/>
      <c r="P916" s="93"/>
      <c r="Q916" s="93"/>
      <c r="R916" s="93"/>
      <c r="S916" s="93"/>
      <c r="T916" s="93"/>
      <c r="U916" s="93"/>
      <c r="V916" s="93"/>
    </row>
    <row r="917" spans="1:22" ht="15.75" customHeight="1">
      <c r="A917" s="93"/>
      <c r="B917" s="93"/>
      <c r="C917" s="93"/>
      <c r="D917" s="93"/>
      <c r="E917" s="93"/>
      <c r="F917" s="93"/>
      <c r="G917" s="93"/>
      <c r="H917" s="93"/>
      <c r="I917" s="93"/>
      <c r="J917" s="93"/>
      <c r="K917" s="93"/>
      <c r="L917" s="93"/>
      <c r="M917" s="93"/>
      <c r="N917" s="93"/>
      <c r="O917" s="93"/>
      <c r="P917" s="93"/>
      <c r="Q917" s="93"/>
      <c r="R917" s="93"/>
      <c r="S917" s="93"/>
      <c r="T917" s="93"/>
      <c r="U917" s="93"/>
      <c r="V917" s="93"/>
    </row>
    <row r="918" spans="1:22" ht="15.75" customHeight="1">
      <c r="A918" s="93"/>
      <c r="B918" s="93"/>
      <c r="C918" s="93"/>
      <c r="D918" s="93"/>
      <c r="E918" s="93"/>
      <c r="F918" s="93"/>
      <c r="G918" s="93"/>
      <c r="H918" s="93"/>
      <c r="I918" s="93"/>
      <c r="J918" s="93"/>
      <c r="K918" s="93"/>
      <c r="L918" s="93"/>
      <c r="M918" s="93"/>
      <c r="N918" s="93"/>
      <c r="O918" s="93"/>
      <c r="P918" s="93"/>
      <c r="Q918" s="93"/>
      <c r="R918" s="93"/>
      <c r="S918" s="93"/>
      <c r="T918" s="93"/>
      <c r="U918" s="93"/>
      <c r="V918" s="93"/>
    </row>
    <row r="919" spans="1:22" ht="15.75" customHeight="1">
      <c r="A919" s="93"/>
      <c r="B919" s="93"/>
      <c r="C919" s="93"/>
      <c r="D919" s="93"/>
      <c r="E919" s="93"/>
      <c r="F919" s="93"/>
      <c r="G919" s="93"/>
      <c r="H919" s="93"/>
      <c r="I919" s="93"/>
      <c r="J919" s="93"/>
      <c r="K919" s="93"/>
      <c r="L919" s="93"/>
      <c r="M919" s="93"/>
      <c r="N919" s="93"/>
      <c r="O919" s="93"/>
      <c r="P919" s="93"/>
      <c r="Q919" s="93"/>
      <c r="R919" s="93"/>
      <c r="S919" s="93"/>
      <c r="T919" s="93"/>
      <c r="U919" s="93"/>
      <c r="V919" s="93"/>
    </row>
    <row r="920" spans="1:22" ht="15.75" customHeight="1">
      <c r="A920" s="93"/>
      <c r="B920" s="93"/>
      <c r="C920" s="93"/>
      <c r="D920" s="93"/>
      <c r="E920" s="93"/>
      <c r="F920" s="93"/>
      <c r="G920" s="93"/>
      <c r="H920" s="93"/>
      <c r="I920" s="93"/>
      <c r="J920" s="93"/>
      <c r="K920" s="93"/>
      <c r="L920" s="93"/>
      <c r="M920" s="93"/>
      <c r="N920" s="93"/>
      <c r="O920" s="93"/>
      <c r="P920" s="93"/>
      <c r="Q920" s="93"/>
      <c r="R920" s="93"/>
      <c r="S920" s="93"/>
      <c r="T920" s="93"/>
      <c r="U920" s="93"/>
      <c r="V920" s="93"/>
    </row>
    <row r="921" spans="1:22" ht="15.75" customHeight="1">
      <c r="A921" s="93"/>
      <c r="B921" s="93"/>
      <c r="C921" s="93"/>
      <c r="D921" s="93"/>
      <c r="E921" s="93"/>
      <c r="F921" s="93"/>
      <c r="G921" s="93"/>
      <c r="H921" s="93"/>
      <c r="I921" s="93"/>
      <c r="J921" s="93"/>
      <c r="K921" s="93"/>
      <c r="L921" s="93"/>
      <c r="M921" s="93"/>
      <c r="N921" s="93"/>
      <c r="O921" s="93"/>
      <c r="P921" s="93"/>
      <c r="Q921" s="93"/>
      <c r="R921" s="93"/>
      <c r="S921" s="93"/>
      <c r="T921" s="93"/>
      <c r="U921" s="93"/>
      <c r="V921" s="93"/>
    </row>
    <row r="922" spans="1:22" ht="15.75" customHeight="1">
      <c r="A922" s="93"/>
      <c r="B922" s="93"/>
      <c r="C922" s="93"/>
      <c r="D922" s="93"/>
      <c r="E922" s="93"/>
      <c r="F922" s="93"/>
      <c r="G922" s="93"/>
      <c r="H922" s="93"/>
      <c r="I922" s="93"/>
      <c r="J922" s="93"/>
      <c r="K922" s="93"/>
      <c r="L922" s="93"/>
      <c r="M922" s="93"/>
      <c r="N922" s="93"/>
      <c r="O922" s="93"/>
      <c r="P922" s="93"/>
      <c r="Q922" s="93"/>
      <c r="R922" s="93"/>
      <c r="S922" s="93"/>
      <c r="T922" s="93"/>
      <c r="U922" s="93"/>
      <c r="V922" s="93"/>
    </row>
    <row r="923" spans="1:22" ht="15.75" customHeight="1">
      <c r="A923" s="93"/>
      <c r="B923" s="93"/>
      <c r="C923" s="93"/>
      <c r="D923" s="93"/>
      <c r="E923" s="93"/>
      <c r="F923" s="93"/>
      <c r="G923" s="93"/>
      <c r="H923" s="93"/>
      <c r="I923" s="93"/>
      <c r="J923" s="93"/>
      <c r="K923" s="93"/>
      <c r="L923" s="93"/>
      <c r="M923" s="93"/>
      <c r="N923" s="93"/>
      <c r="O923" s="93"/>
      <c r="P923" s="93"/>
      <c r="Q923" s="93"/>
      <c r="R923" s="93"/>
      <c r="S923" s="93"/>
      <c r="T923" s="93"/>
      <c r="U923" s="93"/>
      <c r="V923" s="93"/>
    </row>
    <row r="924" spans="1:22" ht="15.75" customHeight="1">
      <c r="A924" s="93"/>
      <c r="B924" s="93"/>
      <c r="C924" s="93"/>
      <c r="D924" s="93"/>
      <c r="E924" s="93"/>
      <c r="F924" s="93"/>
      <c r="G924" s="93"/>
      <c r="H924" s="93"/>
      <c r="I924" s="93"/>
      <c r="J924" s="93"/>
      <c r="K924" s="93"/>
      <c r="L924" s="93"/>
      <c r="M924" s="93"/>
      <c r="N924" s="93"/>
      <c r="O924" s="93"/>
      <c r="P924" s="93"/>
      <c r="Q924" s="93"/>
      <c r="R924" s="93"/>
      <c r="S924" s="93"/>
      <c r="T924" s="93"/>
      <c r="U924" s="93"/>
      <c r="V924" s="93"/>
    </row>
    <row r="925" spans="1:22" ht="15.75" customHeight="1">
      <c r="A925" s="93"/>
      <c r="B925" s="93"/>
      <c r="C925" s="93"/>
      <c r="D925" s="93"/>
      <c r="E925" s="93"/>
      <c r="F925" s="93"/>
      <c r="G925" s="93"/>
      <c r="H925" s="93"/>
      <c r="I925" s="93"/>
      <c r="J925" s="93"/>
      <c r="K925" s="93"/>
      <c r="L925" s="93"/>
      <c r="M925" s="93"/>
      <c r="N925" s="93"/>
      <c r="O925" s="93"/>
      <c r="P925" s="93"/>
      <c r="Q925" s="93"/>
      <c r="R925" s="93"/>
      <c r="S925" s="93"/>
      <c r="T925" s="93"/>
      <c r="U925" s="93"/>
      <c r="V925" s="93"/>
    </row>
    <row r="926" spans="1:22" ht="15.75" customHeight="1">
      <c r="A926" s="93"/>
      <c r="B926" s="93"/>
      <c r="C926" s="93"/>
      <c r="D926" s="93"/>
      <c r="E926" s="93"/>
      <c r="F926" s="93"/>
      <c r="G926" s="93"/>
      <c r="H926" s="93"/>
      <c r="I926" s="93"/>
      <c r="J926" s="93"/>
      <c r="K926" s="93"/>
      <c r="L926" s="93"/>
      <c r="M926" s="93"/>
      <c r="N926" s="93"/>
      <c r="O926" s="93"/>
      <c r="P926" s="93"/>
      <c r="Q926" s="93"/>
      <c r="R926" s="93"/>
      <c r="S926" s="93"/>
      <c r="T926" s="93"/>
      <c r="U926" s="93"/>
      <c r="V926" s="93"/>
    </row>
    <row r="927" spans="1:22" ht="15.75" customHeight="1">
      <c r="A927" s="93"/>
      <c r="B927" s="93"/>
      <c r="C927" s="93"/>
      <c r="D927" s="93"/>
      <c r="E927" s="93"/>
      <c r="F927" s="93"/>
      <c r="G927" s="93"/>
      <c r="H927" s="93"/>
      <c r="I927" s="93"/>
      <c r="J927" s="93"/>
      <c r="K927" s="93"/>
      <c r="L927" s="93"/>
      <c r="M927" s="93"/>
      <c r="N927" s="93"/>
      <c r="O927" s="93"/>
      <c r="P927" s="93"/>
      <c r="Q927" s="93"/>
      <c r="R927" s="93"/>
      <c r="S927" s="93"/>
      <c r="T927" s="93"/>
      <c r="U927" s="93"/>
      <c r="V927" s="93"/>
    </row>
    <row r="928" spans="1:22" ht="15.75" customHeight="1">
      <c r="A928" s="93"/>
      <c r="B928" s="93"/>
      <c r="C928" s="93"/>
      <c r="D928" s="93"/>
      <c r="E928" s="93"/>
      <c r="F928" s="93"/>
      <c r="G928" s="93"/>
      <c r="H928" s="93"/>
      <c r="I928" s="93"/>
      <c r="J928" s="93"/>
      <c r="K928" s="93"/>
      <c r="L928" s="93"/>
      <c r="M928" s="93"/>
      <c r="N928" s="93"/>
      <c r="O928" s="93"/>
      <c r="P928" s="93"/>
      <c r="Q928" s="93"/>
      <c r="R928" s="93"/>
      <c r="S928" s="93"/>
      <c r="T928" s="93"/>
      <c r="U928" s="93"/>
      <c r="V928" s="93"/>
    </row>
    <row r="929" spans="1:22" ht="15.75" customHeight="1">
      <c r="A929" s="93"/>
      <c r="B929" s="93"/>
      <c r="C929" s="93"/>
      <c r="D929" s="93"/>
      <c r="E929" s="93"/>
      <c r="F929" s="93"/>
      <c r="G929" s="93"/>
      <c r="H929" s="93"/>
      <c r="I929" s="93"/>
      <c r="J929" s="93"/>
      <c r="K929" s="93"/>
      <c r="L929" s="93"/>
      <c r="M929" s="93"/>
      <c r="N929" s="93"/>
      <c r="O929" s="93"/>
      <c r="P929" s="93"/>
      <c r="Q929" s="93"/>
      <c r="R929" s="93"/>
      <c r="S929" s="93"/>
      <c r="T929" s="93"/>
      <c r="U929" s="93"/>
      <c r="V929" s="93"/>
    </row>
    <row r="930" spans="1:22" ht="15.75" customHeight="1">
      <c r="A930" s="93"/>
      <c r="B930" s="93"/>
      <c r="C930" s="93"/>
      <c r="D930" s="93"/>
      <c r="E930" s="93"/>
      <c r="F930" s="93"/>
      <c r="G930" s="93"/>
      <c r="H930" s="93"/>
      <c r="I930" s="93"/>
      <c r="J930" s="93"/>
      <c r="K930" s="93"/>
      <c r="L930" s="93"/>
      <c r="M930" s="93"/>
      <c r="N930" s="93"/>
      <c r="O930" s="93"/>
      <c r="P930" s="93"/>
      <c r="Q930" s="93"/>
      <c r="R930" s="93"/>
      <c r="S930" s="93"/>
      <c r="T930" s="93"/>
      <c r="U930" s="93"/>
      <c r="V930" s="93"/>
    </row>
    <row r="931" spans="1:22" ht="15.75" customHeight="1">
      <c r="A931" s="93"/>
      <c r="B931" s="93"/>
      <c r="C931" s="93"/>
      <c r="D931" s="93"/>
      <c r="E931" s="93"/>
      <c r="F931" s="93"/>
      <c r="G931" s="93"/>
      <c r="H931" s="93"/>
      <c r="I931" s="93"/>
      <c r="J931" s="93"/>
      <c r="K931" s="93"/>
      <c r="L931" s="93"/>
      <c r="M931" s="93"/>
      <c r="N931" s="93"/>
      <c r="O931" s="93"/>
      <c r="P931" s="93"/>
      <c r="Q931" s="93"/>
      <c r="R931" s="93"/>
      <c r="S931" s="93"/>
      <c r="T931" s="93"/>
      <c r="U931" s="93"/>
      <c r="V931" s="93"/>
    </row>
    <row r="932" spans="1:22" ht="15.75" customHeight="1">
      <c r="A932" s="93"/>
      <c r="B932" s="93"/>
      <c r="C932" s="93"/>
      <c r="D932" s="93"/>
      <c r="E932" s="93"/>
      <c r="F932" s="93"/>
      <c r="G932" s="93"/>
      <c r="H932" s="93"/>
      <c r="I932" s="93"/>
      <c r="J932" s="93"/>
      <c r="K932" s="93"/>
      <c r="L932" s="93"/>
      <c r="M932" s="93"/>
      <c r="N932" s="93"/>
      <c r="O932" s="93"/>
      <c r="P932" s="93"/>
      <c r="Q932" s="93"/>
      <c r="R932" s="93"/>
      <c r="S932" s="93"/>
      <c r="T932" s="93"/>
      <c r="U932" s="93"/>
      <c r="V932" s="93"/>
    </row>
    <row r="933" spans="1:22" ht="15.75" customHeight="1">
      <c r="A933" s="93"/>
      <c r="B933" s="93"/>
      <c r="C933" s="93"/>
      <c r="D933" s="93"/>
      <c r="E933" s="93"/>
      <c r="F933" s="93"/>
      <c r="G933" s="93"/>
      <c r="H933" s="93"/>
      <c r="I933" s="93"/>
      <c r="J933" s="93"/>
      <c r="K933" s="93"/>
      <c r="L933" s="93"/>
      <c r="M933" s="93"/>
      <c r="N933" s="93"/>
      <c r="O933" s="93"/>
      <c r="P933" s="93"/>
      <c r="Q933" s="93"/>
      <c r="R933" s="93"/>
      <c r="S933" s="93"/>
      <c r="T933" s="93"/>
      <c r="U933" s="93"/>
      <c r="V933" s="93"/>
    </row>
    <row r="934" spans="1:22" ht="15.75" customHeight="1">
      <c r="A934" s="93"/>
      <c r="B934" s="93"/>
      <c r="C934" s="93"/>
      <c r="D934" s="93"/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P934" s="93"/>
      <c r="Q934" s="93"/>
      <c r="R934" s="93"/>
      <c r="S934" s="93"/>
      <c r="T934" s="93"/>
      <c r="U934" s="93"/>
      <c r="V934" s="93"/>
    </row>
    <row r="935" spans="1:22" ht="15.75" customHeight="1">
      <c r="A935" s="93"/>
      <c r="B935" s="93"/>
      <c r="C935" s="93"/>
      <c r="D935" s="93"/>
      <c r="E935" s="93"/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P935" s="93"/>
      <c r="Q935" s="93"/>
      <c r="R935" s="93"/>
      <c r="S935" s="93"/>
      <c r="T935" s="93"/>
      <c r="U935" s="93"/>
      <c r="V935" s="93"/>
    </row>
    <row r="936" spans="1:22" ht="15.75" customHeight="1">
      <c r="A936" s="93"/>
      <c r="B936" s="93"/>
      <c r="C936" s="93"/>
      <c r="D936" s="93"/>
      <c r="E936" s="93"/>
      <c r="F936" s="93"/>
      <c r="G936" s="93"/>
      <c r="H936" s="93"/>
      <c r="I936" s="93"/>
      <c r="J936" s="93"/>
      <c r="K936" s="93"/>
      <c r="L936" s="93"/>
      <c r="M936" s="93"/>
      <c r="N936" s="93"/>
      <c r="O936" s="93"/>
      <c r="P936" s="93"/>
      <c r="Q936" s="93"/>
      <c r="R936" s="93"/>
      <c r="S936" s="93"/>
      <c r="T936" s="93"/>
      <c r="U936" s="93"/>
      <c r="V936" s="93"/>
    </row>
    <row r="937" spans="1:22" ht="15.75" customHeight="1">
      <c r="A937" s="93"/>
      <c r="B937" s="93"/>
      <c r="C937" s="93"/>
      <c r="D937" s="93"/>
      <c r="E937" s="93"/>
      <c r="F937" s="93"/>
      <c r="G937" s="93"/>
      <c r="H937" s="93"/>
      <c r="I937" s="93"/>
      <c r="J937" s="93"/>
      <c r="K937" s="93"/>
      <c r="L937" s="93"/>
      <c r="M937" s="93"/>
      <c r="N937" s="93"/>
      <c r="O937" s="93"/>
      <c r="P937" s="93"/>
      <c r="Q937" s="93"/>
      <c r="R937" s="93"/>
      <c r="S937" s="93"/>
      <c r="T937" s="93"/>
      <c r="U937" s="93"/>
      <c r="V937" s="93"/>
    </row>
    <row r="938" spans="1:22" ht="15.75" customHeight="1">
      <c r="A938" s="93"/>
      <c r="B938" s="93"/>
      <c r="C938" s="93"/>
      <c r="D938" s="93"/>
      <c r="E938" s="93"/>
      <c r="F938" s="93"/>
      <c r="G938" s="93"/>
      <c r="H938" s="93"/>
      <c r="I938" s="93"/>
      <c r="J938" s="93"/>
      <c r="K938" s="93"/>
      <c r="L938" s="93"/>
      <c r="M938" s="93"/>
      <c r="N938" s="93"/>
      <c r="O938" s="93"/>
      <c r="P938" s="93"/>
      <c r="Q938" s="93"/>
      <c r="R938" s="93"/>
      <c r="S938" s="93"/>
      <c r="T938" s="93"/>
      <c r="U938" s="93"/>
      <c r="V938" s="93"/>
    </row>
    <row r="939" spans="1:22" ht="15.75" customHeight="1">
      <c r="A939" s="93"/>
      <c r="B939" s="93"/>
      <c r="C939" s="93"/>
      <c r="D939" s="93"/>
      <c r="E939" s="93"/>
      <c r="F939" s="93"/>
      <c r="G939" s="93"/>
      <c r="H939" s="93"/>
      <c r="I939" s="93"/>
      <c r="J939" s="93"/>
      <c r="K939" s="93"/>
      <c r="L939" s="93"/>
      <c r="M939" s="93"/>
      <c r="N939" s="93"/>
      <c r="O939" s="93"/>
      <c r="P939" s="93"/>
      <c r="Q939" s="93"/>
      <c r="R939" s="93"/>
      <c r="S939" s="93"/>
      <c r="T939" s="93"/>
      <c r="U939" s="93"/>
      <c r="V939" s="93"/>
    </row>
    <row r="940" spans="1:22" ht="15.75" customHeight="1">
      <c r="A940" s="93"/>
      <c r="B940" s="93"/>
      <c r="C940" s="93"/>
      <c r="D940" s="93"/>
      <c r="E940" s="93"/>
      <c r="F940" s="93"/>
      <c r="G940" s="93"/>
      <c r="H940" s="93"/>
      <c r="I940" s="93"/>
      <c r="J940" s="93"/>
      <c r="K940" s="93"/>
      <c r="L940" s="93"/>
      <c r="M940" s="93"/>
      <c r="N940" s="93"/>
      <c r="O940" s="93"/>
      <c r="P940" s="93"/>
      <c r="Q940" s="93"/>
      <c r="R940" s="93"/>
      <c r="S940" s="93"/>
      <c r="T940" s="93"/>
      <c r="U940" s="93"/>
      <c r="V940" s="93"/>
    </row>
    <row r="941" spans="1:22" ht="15.75" customHeight="1">
      <c r="A941" s="93"/>
      <c r="B941" s="93"/>
      <c r="C941" s="93"/>
      <c r="D941" s="93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93"/>
      <c r="P941" s="93"/>
      <c r="Q941" s="93"/>
      <c r="R941" s="93"/>
      <c r="S941" s="93"/>
      <c r="T941" s="93"/>
      <c r="U941" s="93"/>
      <c r="V941" s="93"/>
    </row>
    <row r="942" spans="1:22" ht="15.75" customHeight="1">
      <c r="A942" s="93"/>
      <c r="B942" s="93"/>
      <c r="C942" s="93"/>
      <c r="D942" s="93"/>
      <c r="E942" s="93"/>
      <c r="F942" s="93"/>
      <c r="G942" s="93"/>
      <c r="H942" s="93"/>
      <c r="I942" s="93"/>
      <c r="J942" s="93"/>
      <c r="K942" s="93"/>
      <c r="L942" s="93"/>
      <c r="M942" s="93"/>
      <c r="N942" s="93"/>
      <c r="O942" s="93"/>
      <c r="P942" s="93"/>
      <c r="Q942" s="93"/>
      <c r="R942" s="93"/>
      <c r="S942" s="93"/>
      <c r="T942" s="93"/>
      <c r="U942" s="93"/>
      <c r="V942" s="93"/>
    </row>
    <row r="943" spans="1:22" ht="15.75" customHeight="1">
      <c r="A943" s="93"/>
      <c r="B943" s="93"/>
      <c r="C943" s="93"/>
      <c r="D943" s="93"/>
      <c r="E943" s="93"/>
      <c r="F943" s="93"/>
      <c r="G943" s="93"/>
      <c r="H943" s="93"/>
      <c r="I943" s="93"/>
      <c r="J943" s="93"/>
      <c r="K943" s="93"/>
      <c r="L943" s="93"/>
      <c r="M943" s="93"/>
      <c r="N943" s="93"/>
      <c r="O943" s="93"/>
      <c r="P943" s="93"/>
      <c r="Q943" s="93"/>
      <c r="R943" s="93"/>
      <c r="S943" s="93"/>
      <c r="T943" s="93"/>
      <c r="U943" s="93"/>
      <c r="V943" s="93"/>
    </row>
    <row r="944" spans="1:22" ht="15.75" customHeight="1">
      <c r="A944" s="93"/>
      <c r="B944" s="93"/>
      <c r="C944" s="93"/>
      <c r="D944" s="93"/>
      <c r="E944" s="93"/>
      <c r="F944" s="93"/>
      <c r="G944" s="93"/>
      <c r="H944" s="93"/>
      <c r="I944" s="93"/>
      <c r="J944" s="93"/>
      <c r="K944" s="93"/>
      <c r="L944" s="93"/>
      <c r="M944" s="93"/>
      <c r="N944" s="93"/>
      <c r="O944" s="93"/>
      <c r="P944" s="93"/>
      <c r="Q944" s="93"/>
      <c r="R944" s="93"/>
      <c r="S944" s="93"/>
      <c r="T944" s="93"/>
      <c r="U944" s="93"/>
      <c r="V944" s="93"/>
    </row>
    <row r="945" spans="1:22" ht="15.75" customHeight="1">
      <c r="A945" s="93"/>
      <c r="B945" s="93"/>
      <c r="C945" s="93"/>
      <c r="D945" s="93"/>
      <c r="E945" s="93"/>
      <c r="F945" s="93"/>
      <c r="G945" s="93"/>
      <c r="H945" s="93"/>
      <c r="I945" s="93"/>
      <c r="J945" s="93"/>
      <c r="K945" s="93"/>
      <c r="L945" s="93"/>
      <c r="M945" s="93"/>
      <c r="N945" s="93"/>
      <c r="O945" s="93"/>
      <c r="P945" s="93"/>
      <c r="Q945" s="93"/>
      <c r="R945" s="93"/>
      <c r="S945" s="93"/>
      <c r="T945" s="93"/>
      <c r="U945" s="93"/>
      <c r="V945" s="93"/>
    </row>
    <row r="946" spans="1:22" ht="15.75" customHeight="1">
      <c r="A946" s="93"/>
      <c r="B946" s="93"/>
      <c r="C946" s="93"/>
      <c r="D946" s="93"/>
      <c r="E946" s="93"/>
      <c r="F946" s="93"/>
      <c r="G946" s="93"/>
      <c r="H946" s="93"/>
      <c r="I946" s="93"/>
      <c r="J946" s="93"/>
      <c r="K946" s="93"/>
      <c r="L946" s="93"/>
      <c r="M946" s="93"/>
      <c r="N946" s="93"/>
      <c r="O946" s="93"/>
      <c r="P946" s="93"/>
      <c r="Q946" s="93"/>
      <c r="R946" s="93"/>
      <c r="S946" s="93"/>
      <c r="T946" s="93"/>
      <c r="U946" s="93"/>
      <c r="V946" s="93"/>
    </row>
    <row r="947" spans="1:22" ht="15.75" customHeight="1">
      <c r="A947" s="93"/>
      <c r="B947" s="93"/>
      <c r="C947" s="93"/>
      <c r="D947" s="93"/>
      <c r="E947" s="93"/>
      <c r="F947" s="93"/>
      <c r="G947" s="93"/>
      <c r="H947" s="93"/>
      <c r="I947" s="93"/>
      <c r="J947" s="93"/>
      <c r="K947" s="93"/>
      <c r="L947" s="93"/>
      <c r="M947" s="93"/>
      <c r="N947" s="93"/>
      <c r="O947" s="93"/>
      <c r="P947" s="93"/>
      <c r="Q947" s="93"/>
      <c r="R947" s="93"/>
      <c r="S947" s="93"/>
      <c r="T947" s="93"/>
      <c r="U947" s="93"/>
      <c r="V947" s="93"/>
    </row>
    <row r="948" spans="1:22" ht="15.75" customHeight="1">
      <c r="A948" s="93"/>
      <c r="B948" s="93"/>
      <c r="C948" s="93"/>
      <c r="D948" s="93"/>
      <c r="E948" s="93"/>
      <c r="F948" s="93"/>
      <c r="G948" s="93"/>
      <c r="H948" s="93"/>
      <c r="I948" s="93"/>
      <c r="J948" s="93"/>
      <c r="K948" s="93"/>
      <c r="L948" s="93"/>
      <c r="M948" s="93"/>
      <c r="N948" s="93"/>
      <c r="O948" s="93"/>
      <c r="P948" s="93"/>
      <c r="Q948" s="93"/>
      <c r="R948" s="93"/>
      <c r="S948" s="93"/>
      <c r="T948" s="93"/>
      <c r="U948" s="93"/>
      <c r="V948" s="93"/>
    </row>
    <row r="949" spans="1:22" ht="15.75" customHeight="1">
      <c r="A949" s="93"/>
      <c r="B949" s="93"/>
      <c r="C949" s="93"/>
      <c r="D949" s="93"/>
      <c r="E949" s="93"/>
      <c r="F949" s="93"/>
      <c r="G949" s="93"/>
      <c r="H949" s="93"/>
      <c r="I949" s="93"/>
      <c r="J949" s="93"/>
      <c r="K949" s="93"/>
      <c r="L949" s="93"/>
      <c r="M949" s="93"/>
      <c r="N949" s="93"/>
      <c r="O949" s="93"/>
      <c r="P949" s="93"/>
      <c r="Q949" s="93"/>
      <c r="R949" s="93"/>
      <c r="S949" s="93"/>
      <c r="T949" s="93"/>
      <c r="U949" s="93"/>
      <c r="V949" s="93"/>
    </row>
    <row r="950" spans="1:22" ht="15.75" customHeight="1">
      <c r="A950" s="93"/>
      <c r="B950" s="93"/>
      <c r="C950" s="93"/>
      <c r="D950" s="93"/>
      <c r="E950" s="93"/>
      <c r="F950" s="93"/>
      <c r="G950" s="93"/>
      <c r="H950" s="93"/>
      <c r="I950" s="93"/>
      <c r="J950" s="93"/>
      <c r="K950" s="93"/>
      <c r="L950" s="93"/>
      <c r="M950" s="93"/>
      <c r="N950" s="93"/>
      <c r="O950" s="93"/>
      <c r="P950" s="93"/>
      <c r="Q950" s="93"/>
      <c r="R950" s="93"/>
      <c r="S950" s="93"/>
      <c r="T950" s="93"/>
      <c r="U950" s="93"/>
      <c r="V950" s="93"/>
    </row>
    <row r="951" spans="1:22" ht="15.75" customHeight="1">
      <c r="A951" s="93"/>
      <c r="B951" s="93"/>
      <c r="C951" s="93"/>
      <c r="D951" s="93"/>
      <c r="E951" s="93"/>
      <c r="F951" s="93"/>
      <c r="G951" s="93"/>
      <c r="H951" s="93"/>
      <c r="I951" s="93"/>
      <c r="J951" s="93"/>
      <c r="K951" s="93"/>
      <c r="L951" s="93"/>
      <c r="M951" s="93"/>
      <c r="N951" s="93"/>
      <c r="O951" s="93"/>
      <c r="P951" s="93"/>
      <c r="Q951" s="93"/>
      <c r="R951" s="93"/>
      <c r="S951" s="93"/>
      <c r="T951" s="93"/>
      <c r="U951" s="93"/>
      <c r="V951" s="93"/>
    </row>
    <row r="952" spans="1:22" ht="15.75" customHeight="1">
      <c r="A952" s="93"/>
      <c r="B952" s="93"/>
      <c r="C952" s="93"/>
      <c r="D952" s="93"/>
      <c r="E952" s="93"/>
      <c r="F952" s="93"/>
      <c r="G952" s="93"/>
      <c r="H952" s="93"/>
      <c r="I952" s="93"/>
      <c r="J952" s="93"/>
      <c r="K952" s="93"/>
      <c r="L952" s="93"/>
      <c r="M952" s="93"/>
      <c r="N952" s="93"/>
      <c r="O952" s="93"/>
      <c r="P952" s="93"/>
      <c r="Q952" s="93"/>
      <c r="R952" s="93"/>
      <c r="S952" s="93"/>
      <c r="T952" s="93"/>
      <c r="U952" s="93"/>
      <c r="V952" s="93"/>
    </row>
    <row r="953" spans="1:22" ht="15.75" customHeight="1">
      <c r="A953" s="93"/>
      <c r="B953" s="93"/>
      <c r="C953" s="93"/>
      <c r="D953" s="93"/>
      <c r="E953" s="93"/>
      <c r="F953" s="93"/>
      <c r="G953" s="93"/>
      <c r="H953" s="93"/>
      <c r="I953" s="93"/>
      <c r="J953" s="93"/>
      <c r="K953" s="93"/>
      <c r="L953" s="93"/>
      <c r="M953" s="93"/>
      <c r="N953" s="93"/>
      <c r="O953" s="93"/>
      <c r="P953" s="93"/>
      <c r="Q953" s="93"/>
      <c r="R953" s="93"/>
      <c r="S953" s="93"/>
      <c r="T953" s="93"/>
      <c r="U953" s="93"/>
      <c r="V953" s="93"/>
    </row>
    <row r="954" spans="1:22" ht="15.75" customHeight="1">
      <c r="A954" s="93"/>
      <c r="B954" s="93"/>
      <c r="C954" s="93"/>
      <c r="D954" s="93"/>
      <c r="E954" s="93"/>
      <c r="F954" s="93"/>
      <c r="G954" s="93"/>
      <c r="H954" s="93"/>
      <c r="I954" s="93"/>
      <c r="J954" s="93"/>
      <c r="K954" s="93"/>
      <c r="L954" s="93"/>
      <c r="M954" s="93"/>
      <c r="N954" s="93"/>
      <c r="O954" s="93"/>
      <c r="P954" s="93"/>
      <c r="Q954" s="93"/>
      <c r="R954" s="93"/>
      <c r="S954" s="93"/>
      <c r="T954" s="93"/>
      <c r="U954" s="93"/>
      <c r="V954" s="93"/>
    </row>
    <row r="955" spans="1:22" ht="15.75" customHeight="1">
      <c r="A955" s="93"/>
      <c r="B955" s="93"/>
      <c r="C955" s="93"/>
      <c r="D955" s="93"/>
      <c r="E955" s="93"/>
      <c r="F955" s="93"/>
      <c r="G955" s="93"/>
      <c r="H955" s="93"/>
      <c r="I955" s="93"/>
      <c r="J955" s="93"/>
      <c r="K955" s="93"/>
      <c r="L955" s="93"/>
      <c r="M955" s="93"/>
      <c r="N955" s="93"/>
      <c r="O955" s="93"/>
      <c r="P955" s="93"/>
      <c r="Q955" s="93"/>
      <c r="R955" s="93"/>
      <c r="S955" s="93"/>
      <c r="T955" s="93"/>
      <c r="U955" s="93"/>
      <c r="V955" s="93"/>
    </row>
    <row r="956" spans="1:22" ht="15.75" customHeight="1">
      <c r="A956" s="93"/>
      <c r="B956" s="93"/>
      <c r="C956" s="93"/>
      <c r="D956" s="93"/>
      <c r="E956" s="93"/>
      <c r="F956" s="93"/>
      <c r="G956" s="93"/>
      <c r="H956" s="93"/>
      <c r="I956" s="93"/>
      <c r="J956" s="93"/>
      <c r="K956" s="93"/>
      <c r="L956" s="93"/>
      <c r="M956" s="93"/>
      <c r="N956" s="93"/>
      <c r="O956" s="93"/>
      <c r="P956" s="93"/>
      <c r="Q956" s="93"/>
      <c r="R956" s="93"/>
      <c r="S956" s="93"/>
      <c r="T956" s="93"/>
      <c r="U956" s="93"/>
      <c r="V956" s="93"/>
    </row>
    <row r="957" spans="1:22" ht="15.75" customHeight="1">
      <c r="A957" s="93"/>
      <c r="B957" s="93"/>
      <c r="C957" s="93"/>
      <c r="D957" s="93"/>
      <c r="E957" s="93"/>
      <c r="F957" s="93"/>
      <c r="G957" s="93"/>
      <c r="H957" s="93"/>
      <c r="I957" s="93"/>
      <c r="J957" s="93"/>
      <c r="K957" s="93"/>
      <c r="L957" s="93"/>
      <c r="M957" s="93"/>
      <c r="N957" s="93"/>
      <c r="O957" s="93"/>
      <c r="P957" s="93"/>
      <c r="Q957" s="93"/>
      <c r="R957" s="93"/>
      <c r="S957" s="93"/>
      <c r="T957" s="93"/>
      <c r="U957" s="93"/>
      <c r="V957" s="93"/>
    </row>
    <row r="958" spans="1:22" ht="15.75" customHeight="1">
      <c r="A958" s="93"/>
      <c r="B958" s="93"/>
      <c r="C958" s="93"/>
      <c r="D958" s="93"/>
      <c r="E958" s="93"/>
      <c r="F958" s="93"/>
      <c r="G958" s="93"/>
      <c r="H958" s="93"/>
      <c r="I958" s="93"/>
      <c r="J958" s="93"/>
      <c r="K958" s="93"/>
      <c r="L958" s="93"/>
      <c r="M958" s="93"/>
      <c r="N958" s="93"/>
      <c r="O958" s="93"/>
      <c r="P958" s="93"/>
      <c r="Q958" s="93"/>
      <c r="R958" s="93"/>
      <c r="S958" s="93"/>
      <c r="T958" s="93"/>
      <c r="U958" s="93"/>
      <c r="V958" s="93"/>
    </row>
    <row r="959" spans="1:22" ht="15.75" customHeight="1">
      <c r="A959" s="93"/>
      <c r="B959" s="93"/>
      <c r="C959" s="93"/>
      <c r="D959" s="93"/>
      <c r="E959" s="93"/>
      <c r="F959" s="93"/>
      <c r="G959" s="93"/>
      <c r="H959" s="93"/>
      <c r="I959" s="93"/>
      <c r="J959" s="93"/>
      <c r="K959" s="93"/>
      <c r="L959" s="93"/>
      <c r="M959" s="93"/>
      <c r="N959" s="93"/>
      <c r="O959" s="93"/>
      <c r="P959" s="93"/>
      <c r="Q959" s="93"/>
      <c r="R959" s="93"/>
      <c r="S959" s="93"/>
      <c r="T959" s="93"/>
      <c r="U959" s="93"/>
      <c r="V959" s="93"/>
    </row>
    <row r="960" spans="1:22" ht="15.75" customHeight="1">
      <c r="A960" s="93"/>
      <c r="B960" s="93"/>
      <c r="C960" s="93"/>
      <c r="D960" s="93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P960" s="93"/>
      <c r="Q960" s="93"/>
      <c r="R960" s="93"/>
      <c r="S960" s="93"/>
      <c r="T960" s="93"/>
      <c r="U960" s="93"/>
      <c r="V960" s="93"/>
    </row>
    <row r="961" spans="1:22" ht="15.75" customHeight="1">
      <c r="A961" s="93"/>
      <c r="B961" s="93"/>
      <c r="C961" s="93"/>
      <c r="D961" s="93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P961" s="93"/>
      <c r="Q961" s="93"/>
      <c r="R961" s="93"/>
      <c r="S961" s="93"/>
      <c r="T961" s="93"/>
      <c r="U961" s="93"/>
      <c r="V961" s="93"/>
    </row>
    <row r="962" spans="1:22" ht="15.75" customHeight="1">
      <c r="A962" s="93"/>
      <c r="B962" s="93"/>
      <c r="C962" s="93"/>
      <c r="D962" s="93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P962" s="93"/>
      <c r="Q962" s="93"/>
      <c r="R962" s="93"/>
      <c r="S962" s="93"/>
      <c r="T962" s="93"/>
      <c r="U962" s="93"/>
      <c r="V962" s="93"/>
    </row>
    <row r="963" spans="1:22" ht="15.75" customHeight="1">
      <c r="A963" s="93"/>
      <c r="B963" s="93"/>
      <c r="C963" s="93"/>
      <c r="D963" s="93"/>
      <c r="E963" s="93"/>
      <c r="F963" s="93"/>
      <c r="G963" s="93"/>
      <c r="H963" s="93"/>
      <c r="I963" s="93"/>
      <c r="J963" s="93"/>
      <c r="K963" s="93"/>
      <c r="L963" s="93"/>
      <c r="M963" s="93"/>
      <c r="N963" s="93"/>
      <c r="O963" s="93"/>
      <c r="P963" s="93"/>
      <c r="Q963" s="93"/>
      <c r="R963" s="93"/>
      <c r="S963" s="93"/>
      <c r="T963" s="93"/>
      <c r="U963" s="93"/>
      <c r="V963" s="93"/>
    </row>
    <row r="964" spans="1:22" ht="15.75" customHeight="1">
      <c r="A964" s="93"/>
      <c r="B964" s="93"/>
      <c r="C964" s="93"/>
      <c r="D964" s="93"/>
      <c r="E964" s="93"/>
      <c r="F964" s="93"/>
      <c r="G964" s="93"/>
      <c r="H964" s="93"/>
      <c r="I964" s="93"/>
      <c r="J964" s="93"/>
      <c r="K964" s="93"/>
      <c r="L964" s="93"/>
      <c r="M964" s="93"/>
      <c r="N964" s="93"/>
      <c r="O964" s="93"/>
      <c r="P964" s="93"/>
      <c r="Q964" s="93"/>
      <c r="R964" s="93"/>
      <c r="S964" s="93"/>
      <c r="T964" s="93"/>
      <c r="U964" s="93"/>
      <c r="V964" s="93"/>
    </row>
    <row r="965" spans="1:22" ht="15.75" customHeight="1">
      <c r="A965" s="93"/>
      <c r="B965" s="93"/>
      <c r="C965" s="93"/>
      <c r="D965" s="93"/>
      <c r="E965" s="93"/>
      <c r="F965" s="93"/>
      <c r="G965" s="93"/>
      <c r="H965" s="93"/>
      <c r="I965" s="93"/>
      <c r="J965" s="93"/>
      <c r="K965" s="93"/>
      <c r="L965" s="93"/>
      <c r="M965" s="93"/>
      <c r="N965" s="93"/>
      <c r="O965" s="93"/>
      <c r="P965" s="93"/>
      <c r="Q965" s="93"/>
      <c r="R965" s="93"/>
      <c r="S965" s="93"/>
      <c r="T965" s="93"/>
      <c r="U965" s="93"/>
      <c r="V965" s="93"/>
    </row>
    <row r="966" spans="1:22" ht="15.75" customHeight="1">
      <c r="A966" s="93"/>
      <c r="B966" s="93"/>
      <c r="C966" s="93"/>
      <c r="D966" s="93"/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P966" s="93"/>
      <c r="Q966" s="93"/>
      <c r="R966" s="93"/>
      <c r="S966" s="93"/>
      <c r="T966" s="93"/>
      <c r="U966" s="93"/>
      <c r="V966" s="93"/>
    </row>
    <row r="967" spans="1:22" ht="15.75" customHeight="1">
      <c r="A967" s="93"/>
      <c r="B967" s="93"/>
      <c r="C967" s="93"/>
      <c r="D967" s="93"/>
      <c r="E967" s="93"/>
      <c r="F967" s="93"/>
      <c r="G967" s="93"/>
      <c r="H967" s="93"/>
      <c r="I967" s="93"/>
      <c r="J967" s="93"/>
      <c r="K967" s="93"/>
      <c r="L967" s="93"/>
      <c r="M967" s="93"/>
      <c r="N967" s="93"/>
      <c r="O967" s="93"/>
      <c r="P967" s="93"/>
      <c r="Q967" s="93"/>
      <c r="R967" s="93"/>
      <c r="S967" s="93"/>
      <c r="T967" s="93"/>
      <c r="U967" s="93"/>
      <c r="V967" s="93"/>
    </row>
    <row r="968" spans="1:22" ht="15.75" customHeight="1">
      <c r="A968" s="93"/>
      <c r="B968" s="93"/>
      <c r="C968" s="93"/>
      <c r="D968" s="93"/>
      <c r="E968" s="93"/>
      <c r="F968" s="93"/>
      <c r="G968" s="93"/>
      <c r="H968" s="93"/>
      <c r="I968" s="93"/>
      <c r="J968" s="93"/>
      <c r="K968" s="93"/>
      <c r="L968" s="93"/>
      <c r="M968" s="93"/>
      <c r="N968" s="93"/>
      <c r="O968" s="93"/>
      <c r="P968" s="93"/>
      <c r="Q968" s="93"/>
      <c r="R968" s="93"/>
      <c r="S968" s="93"/>
      <c r="T968" s="93"/>
      <c r="U968" s="93"/>
      <c r="V968" s="93"/>
    </row>
    <row r="969" spans="1:22" ht="15.75" customHeight="1">
      <c r="A969" s="93"/>
      <c r="B969" s="93"/>
      <c r="C969" s="93"/>
      <c r="D969" s="93"/>
      <c r="E969" s="93"/>
      <c r="F969" s="93"/>
      <c r="G969" s="93"/>
      <c r="H969" s="93"/>
      <c r="I969" s="93"/>
      <c r="J969" s="93"/>
      <c r="K969" s="93"/>
      <c r="L969" s="93"/>
      <c r="M969" s="93"/>
      <c r="N969" s="93"/>
      <c r="O969" s="93"/>
      <c r="P969" s="93"/>
      <c r="Q969" s="93"/>
      <c r="R969" s="93"/>
      <c r="S969" s="93"/>
      <c r="T969" s="93"/>
      <c r="U969" s="93"/>
      <c r="V969" s="93"/>
    </row>
    <row r="970" spans="1:22" ht="15.75" customHeight="1">
      <c r="A970" s="93"/>
      <c r="B970" s="93"/>
      <c r="C970" s="93"/>
      <c r="D970" s="93"/>
      <c r="E970" s="93"/>
      <c r="F970" s="93"/>
      <c r="G970" s="93"/>
      <c r="H970" s="93"/>
      <c r="I970" s="93"/>
      <c r="J970" s="93"/>
      <c r="K970" s="93"/>
      <c r="L970" s="93"/>
      <c r="M970" s="93"/>
      <c r="N970" s="93"/>
      <c r="O970" s="93"/>
      <c r="P970" s="93"/>
      <c r="Q970" s="93"/>
      <c r="R970" s="93"/>
      <c r="S970" s="93"/>
      <c r="T970" s="93"/>
      <c r="U970" s="93"/>
      <c r="V970" s="93"/>
    </row>
    <row r="971" spans="1:22" ht="15.75" customHeight="1">
      <c r="A971" s="93"/>
      <c r="B971" s="93"/>
      <c r="C971" s="93"/>
      <c r="D971" s="93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3"/>
      <c r="R971" s="93"/>
      <c r="S971" s="93"/>
      <c r="T971" s="93"/>
      <c r="U971" s="93"/>
      <c r="V971" s="93"/>
    </row>
    <row r="972" spans="1:22" ht="15.75" customHeight="1">
      <c r="A972" s="93"/>
      <c r="B972" s="93"/>
      <c r="C972" s="93"/>
      <c r="D972" s="93"/>
      <c r="E972" s="93"/>
      <c r="F972" s="93"/>
      <c r="G972" s="93"/>
      <c r="H972" s="93"/>
      <c r="I972" s="93"/>
      <c r="J972" s="93"/>
      <c r="K972" s="93"/>
      <c r="L972" s="93"/>
      <c r="M972" s="93"/>
      <c r="N972" s="93"/>
      <c r="O972" s="93"/>
      <c r="P972" s="93"/>
      <c r="Q972" s="93"/>
      <c r="R972" s="93"/>
      <c r="S972" s="93"/>
      <c r="T972" s="93"/>
      <c r="U972" s="93"/>
      <c r="V972" s="93"/>
    </row>
    <row r="973" spans="1:22" ht="15.75" customHeight="1">
      <c r="A973" s="93"/>
      <c r="B973" s="93"/>
      <c r="C973" s="93"/>
      <c r="D973" s="93"/>
      <c r="E973" s="93"/>
      <c r="F973" s="93"/>
      <c r="G973" s="93"/>
      <c r="H973" s="93"/>
      <c r="I973" s="93"/>
      <c r="J973" s="93"/>
      <c r="K973" s="93"/>
      <c r="L973" s="93"/>
      <c r="M973" s="93"/>
      <c r="N973" s="93"/>
      <c r="O973" s="93"/>
      <c r="P973" s="93"/>
      <c r="Q973" s="93"/>
      <c r="R973" s="93"/>
      <c r="S973" s="93"/>
      <c r="T973" s="93"/>
      <c r="U973" s="93"/>
      <c r="V973" s="93"/>
    </row>
    <row r="974" spans="1:22" ht="15.75" customHeight="1">
      <c r="A974" s="93"/>
      <c r="B974" s="93"/>
      <c r="C974" s="93"/>
      <c r="D974" s="93"/>
      <c r="E974" s="93"/>
      <c r="F974" s="93"/>
      <c r="G974" s="93"/>
      <c r="H974" s="93"/>
      <c r="I974" s="93"/>
      <c r="J974" s="93"/>
      <c r="K974" s="93"/>
      <c r="L974" s="93"/>
      <c r="M974" s="93"/>
      <c r="N974" s="93"/>
      <c r="O974" s="93"/>
      <c r="P974" s="93"/>
      <c r="Q974" s="93"/>
      <c r="R974" s="93"/>
      <c r="S974" s="93"/>
      <c r="T974" s="93"/>
      <c r="U974" s="93"/>
      <c r="V974" s="93"/>
    </row>
    <row r="975" spans="1:22" ht="15.75" customHeight="1">
      <c r="A975" s="93"/>
      <c r="B975" s="93"/>
      <c r="C975" s="93"/>
      <c r="D975" s="93"/>
      <c r="E975" s="93"/>
      <c r="F975" s="93"/>
      <c r="G975" s="93"/>
      <c r="H975" s="93"/>
      <c r="I975" s="93"/>
      <c r="J975" s="93"/>
      <c r="K975" s="93"/>
      <c r="L975" s="93"/>
      <c r="M975" s="93"/>
      <c r="N975" s="93"/>
      <c r="O975" s="93"/>
      <c r="P975" s="93"/>
      <c r="Q975" s="93"/>
      <c r="R975" s="93"/>
      <c r="S975" s="93"/>
      <c r="T975" s="93"/>
      <c r="U975" s="93"/>
      <c r="V975" s="93"/>
    </row>
    <row r="976" spans="1:22" ht="15.75" customHeight="1">
      <c r="A976" s="93"/>
      <c r="B976" s="93"/>
      <c r="C976" s="93"/>
      <c r="D976" s="93"/>
      <c r="E976" s="93"/>
      <c r="F976" s="93"/>
      <c r="G976" s="93"/>
      <c r="H976" s="93"/>
      <c r="I976" s="93"/>
      <c r="J976" s="93"/>
      <c r="K976" s="93"/>
      <c r="L976" s="93"/>
      <c r="M976" s="93"/>
      <c r="N976" s="93"/>
      <c r="O976" s="93"/>
      <c r="P976" s="93"/>
      <c r="Q976" s="93"/>
      <c r="R976" s="93"/>
      <c r="S976" s="93"/>
      <c r="T976" s="93"/>
      <c r="U976" s="93"/>
      <c r="V976" s="93"/>
    </row>
    <row r="977" spans="1:22" ht="15.75" customHeight="1">
      <c r="A977" s="93"/>
      <c r="B977" s="93"/>
      <c r="C977" s="93"/>
      <c r="D977" s="93"/>
      <c r="E977" s="93"/>
      <c r="F977" s="93"/>
      <c r="G977" s="93"/>
      <c r="H977" s="93"/>
      <c r="I977" s="93"/>
      <c r="J977" s="93"/>
      <c r="K977" s="93"/>
      <c r="L977" s="93"/>
      <c r="M977" s="93"/>
      <c r="N977" s="93"/>
      <c r="O977" s="93"/>
      <c r="P977" s="93"/>
      <c r="Q977" s="93"/>
      <c r="R977" s="93"/>
      <c r="S977" s="93"/>
      <c r="T977" s="93"/>
      <c r="U977" s="93"/>
      <c r="V977" s="93"/>
    </row>
    <row r="978" spans="1:22" ht="15.75" customHeight="1">
      <c r="A978" s="93"/>
      <c r="B978" s="93"/>
      <c r="C978" s="93"/>
      <c r="D978" s="93"/>
      <c r="E978" s="93"/>
      <c r="F978" s="93"/>
      <c r="G978" s="93"/>
      <c r="H978" s="93"/>
      <c r="I978" s="93"/>
      <c r="J978" s="93"/>
      <c r="K978" s="93"/>
      <c r="L978" s="93"/>
      <c r="M978" s="93"/>
      <c r="N978" s="93"/>
      <c r="O978" s="93"/>
      <c r="P978" s="93"/>
      <c r="Q978" s="93"/>
      <c r="R978" s="93"/>
      <c r="S978" s="93"/>
      <c r="T978" s="93"/>
      <c r="U978" s="93"/>
      <c r="V978" s="93"/>
    </row>
    <row r="979" spans="1:22" ht="15.75" customHeight="1">
      <c r="A979" s="93"/>
      <c r="B979" s="93"/>
      <c r="C979" s="93"/>
      <c r="D979" s="93"/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P979" s="93"/>
      <c r="Q979" s="93"/>
      <c r="R979" s="93"/>
      <c r="S979" s="93"/>
      <c r="T979" s="93"/>
      <c r="U979" s="93"/>
      <c r="V979" s="93"/>
    </row>
    <row r="980" spans="1:22" ht="15.75" customHeight="1">
      <c r="A980" s="93"/>
      <c r="B980" s="93"/>
      <c r="C980" s="93"/>
      <c r="D980" s="93"/>
      <c r="E980" s="93"/>
      <c r="F980" s="93"/>
      <c r="G980" s="93"/>
      <c r="H980" s="93"/>
      <c r="I980" s="93"/>
      <c r="J980" s="93"/>
      <c r="K980" s="93"/>
      <c r="L980" s="93"/>
      <c r="M980" s="93"/>
      <c r="N980" s="93"/>
      <c r="O980" s="93"/>
      <c r="P980" s="93"/>
      <c r="Q980" s="93"/>
      <c r="R980" s="93"/>
      <c r="S980" s="93"/>
      <c r="T980" s="93"/>
      <c r="U980" s="93"/>
      <c r="V980" s="93"/>
    </row>
    <row r="981" spans="1:22" ht="15.75" customHeight="1">
      <c r="A981" s="93"/>
      <c r="B981" s="93"/>
      <c r="C981" s="93"/>
      <c r="D981" s="93"/>
      <c r="E981" s="93"/>
      <c r="F981" s="93"/>
      <c r="G981" s="93"/>
      <c r="H981" s="93"/>
      <c r="I981" s="93"/>
      <c r="J981" s="93"/>
      <c r="K981" s="93"/>
      <c r="L981" s="93"/>
      <c r="M981" s="93"/>
      <c r="N981" s="93"/>
      <c r="O981" s="93"/>
      <c r="P981" s="93"/>
      <c r="Q981" s="93"/>
      <c r="R981" s="93"/>
      <c r="S981" s="93"/>
      <c r="T981" s="93"/>
      <c r="U981" s="93"/>
      <c r="V981" s="93"/>
    </row>
    <row r="982" spans="1:22" ht="15.75" customHeight="1">
      <c r="A982" s="93"/>
      <c r="B982" s="93"/>
      <c r="C982" s="93"/>
      <c r="D982" s="93"/>
      <c r="E982" s="93"/>
      <c r="F982" s="93"/>
      <c r="G982" s="93"/>
      <c r="H982" s="93"/>
      <c r="I982" s="93"/>
      <c r="J982" s="93"/>
      <c r="K982" s="93"/>
      <c r="L982" s="93"/>
      <c r="M982" s="93"/>
      <c r="N982" s="93"/>
      <c r="O982" s="93"/>
      <c r="P982" s="93"/>
      <c r="Q982" s="93"/>
      <c r="R982" s="93"/>
      <c r="S982" s="93"/>
      <c r="T982" s="93"/>
      <c r="U982" s="93"/>
      <c r="V982" s="93"/>
    </row>
    <row r="983" spans="1:22" ht="15.75" customHeight="1">
      <c r="A983" s="93"/>
      <c r="B983" s="93"/>
      <c r="C983" s="93"/>
      <c r="D983" s="93"/>
      <c r="E983" s="93"/>
      <c r="F983" s="93"/>
      <c r="G983" s="93"/>
      <c r="H983" s="93"/>
      <c r="I983" s="93"/>
      <c r="J983" s="93"/>
      <c r="K983" s="93"/>
      <c r="L983" s="93"/>
      <c r="M983" s="93"/>
      <c r="N983" s="93"/>
      <c r="O983" s="93"/>
      <c r="P983" s="93"/>
      <c r="Q983" s="93"/>
      <c r="R983" s="93"/>
      <c r="S983" s="93"/>
      <c r="T983" s="93"/>
      <c r="U983" s="93"/>
      <c r="V983" s="93"/>
    </row>
    <row r="984" spans="1:22" ht="15.75" customHeight="1">
      <c r="A984" s="93"/>
      <c r="B984" s="93"/>
      <c r="C984" s="93"/>
      <c r="D984" s="93"/>
      <c r="E984" s="93"/>
      <c r="F984" s="93"/>
      <c r="G984" s="93"/>
      <c r="H984" s="93"/>
      <c r="I984" s="93"/>
      <c r="J984" s="93"/>
      <c r="K984" s="93"/>
      <c r="L984" s="93"/>
      <c r="M984" s="93"/>
      <c r="N984" s="93"/>
      <c r="O984" s="93"/>
      <c r="P984" s="93"/>
      <c r="Q984" s="93"/>
      <c r="R984" s="93"/>
      <c r="S984" s="93"/>
      <c r="T984" s="93"/>
      <c r="U984" s="93"/>
      <c r="V984" s="93"/>
    </row>
    <row r="985" spans="1:22" ht="15.75" customHeight="1">
      <c r="A985" s="93"/>
      <c r="B985" s="93"/>
      <c r="C985" s="93"/>
      <c r="D985" s="93"/>
      <c r="E985" s="93"/>
      <c r="F985" s="93"/>
      <c r="G985" s="93"/>
      <c r="H985" s="93"/>
      <c r="I985" s="93"/>
      <c r="J985" s="93"/>
      <c r="K985" s="93"/>
      <c r="L985" s="93"/>
      <c r="M985" s="93"/>
      <c r="N985" s="93"/>
      <c r="O985" s="93"/>
      <c r="P985" s="93"/>
      <c r="Q985" s="93"/>
      <c r="R985" s="93"/>
      <c r="S985" s="93"/>
      <c r="T985" s="93"/>
      <c r="U985" s="93"/>
      <c r="V985" s="93"/>
    </row>
    <row r="986" spans="1:22" ht="15.75" customHeight="1">
      <c r="A986" s="93"/>
      <c r="B986" s="93"/>
      <c r="C986" s="93"/>
      <c r="D986" s="93"/>
      <c r="E986" s="93"/>
      <c r="F986" s="93"/>
      <c r="G986" s="93"/>
      <c r="H986" s="93"/>
      <c r="I986" s="93"/>
      <c r="J986" s="93"/>
      <c r="K986" s="93"/>
      <c r="L986" s="93"/>
      <c r="M986" s="93"/>
      <c r="N986" s="93"/>
      <c r="O986" s="93"/>
      <c r="P986" s="93"/>
      <c r="Q986" s="93"/>
      <c r="R986" s="93"/>
      <c r="S986" s="93"/>
      <c r="T986" s="93"/>
      <c r="U986" s="93"/>
      <c r="V986" s="93"/>
    </row>
    <row r="987" spans="1:22" ht="15.75" customHeight="1">
      <c r="A987" s="93"/>
      <c r="B987" s="93"/>
      <c r="C987" s="93"/>
      <c r="D987" s="93"/>
      <c r="E987" s="93"/>
      <c r="F987" s="93"/>
      <c r="G987" s="93"/>
      <c r="H987" s="93"/>
      <c r="I987" s="93"/>
      <c r="J987" s="93"/>
      <c r="K987" s="93"/>
      <c r="L987" s="93"/>
      <c r="M987" s="93"/>
      <c r="N987" s="93"/>
      <c r="O987" s="93"/>
      <c r="P987" s="93"/>
      <c r="Q987" s="93"/>
      <c r="R987" s="93"/>
      <c r="S987" s="93"/>
      <c r="T987" s="93"/>
      <c r="U987" s="93"/>
      <c r="V987" s="93"/>
    </row>
    <row r="988" spans="1:22" ht="15.75" customHeight="1">
      <c r="A988" s="93"/>
      <c r="B988" s="93"/>
      <c r="C988" s="93"/>
      <c r="D988" s="93"/>
      <c r="E988" s="93"/>
      <c r="F988" s="93"/>
      <c r="G988" s="93"/>
      <c r="H988" s="93"/>
      <c r="I988" s="93"/>
      <c r="J988" s="93"/>
      <c r="K988" s="93"/>
      <c r="L988" s="93"/>
      <c r="M988" s="93"/>
      <c r="N988" s="93"/>
      <c r="O988" s="93"/>
      <c r="P988" s="93"/>
      <c r="Q988" s="93"/>
      <c r="R988" s="93"/>
      <c r="S988" s="93"/>
      <c r="T988" s="93"/>
      <c r="U988" s="93"/>
      <c r="V988" s="93"/>
    </row>
    <row r="989" spans="1:22" ht="15.75" customHeight="1">
      <c r="A989" s="93"/>
      <c r="B989" s="93"/>
      <c r="C989" s="93"/>
      <c r="D989" s="93"/>
      <c r="E989" s="93"/>
      <c r="F989" s="93"/>
      <c r="G989" s="93"/>
      <c r="H989" s="93"/>
      <c r="I989" s="93"/>
      <c r="J989" s="93"/>
      <c r="K989" s="93"/>
      <c r="L989" s="93"/>
      <c r="M989" s="93"/>
      <c r="N989" s="93"/>
      <c r="O989" s="93"/>
      <c r="P989" s="93"/>
      <c r="Q989" s="93"/>
      <c r="R989" s="93"/>
      <c r="S989" s="93"/>
      <c r="T989" s="93"/>
      <c r="U989" s="93"/>
      <c r="V989" s="93"/>
    </row>
    <row r="990" spans="1:22" ht="15.75" customHeight="1">
      <c r="A990" s="93"/>
      <c r="B990" s="93"/>
      <c r="C990" s="93"/>
      <c r="D990" s="93"/>
      <c r="E990" s="93"/>
      <c r="F990" s="93"/>
      <c r="G990" s="93"/>
      <c r="H990" s="93"/>
      <c r="I990" s="93"/>
      <c r="J990" s="93"/>
      <c r="K990" s="93"/>
      <c r="L990" s="93"/>
      <c r="M990" s="93"/>
      <c r="N990" s="93"/>
      <c r="O990" s="93"/>
      <c r="P990" s="93"/>
      <c r="Q990" s="93"/>
      <c r="R990" s="93"/>
      <c r="S990" s="93"/>
      <c r="T990" s="93"/>
      <c r="U990" s="93"/>
      <c r="V990" s="93"/>
    </row>
    <row r="991" spans="1:22" ht="15.75" customHeight="1">
      <c r="A991" s="93"/>
      <c r="B991" s="93"/>
      <c r="C991" s="93"/>
      <c r="D991" s="93"/>
      <c r="E991" s="93"/>
      <c r="F991" s="93"/>
      <c r="G991" s="93"/>
      <c r="H991" s="93"/>
      <c r="I991" s="93"/>
      <c r="J991" s="93"/>
      <c r="K991" s="93"/>
      <c r="L991" s="93"/>
      <c r="M991" s="93"/>
      <c r="N991" s="93"/>
      <c r="O991" s="93"/>
      <c r="P991" s="93"/>
      <c r="Q991" s="93"/>
      <c r="R991" s="93"/>
      <c r="S991" s="93"/>
      <c r="T991" s="93"/>
      <c r="U991" s="93"/>
      <c r="V991" s="93"/>
    </row>
    <row r="992" spans="1:22" ht="15.75" customHeight="1">
      <c r="A992" s="93"/>
      <c r="B992" s="93"/>
      <c r="C992" s="93"/>
      <c r="D992" s="93"/>
      <c r="E992" s="93"/>
      <c r="F992" s="93"/>
      <c r="G992" s="93"/>
      <c r="H992" s="93"/>
      <c r="I992" s="93"/>
      <c r="J992" s="93"/>
      <c r="K992" s="93"/>
      <c r="L992" s="93"/>
      <c r="M992" s="93"/>
      <c r="N992" s="93"/>
      <c r="O992" s="93"/>
      <c r="P992" s="93"/>
      <c r="Q992" s="93"/>
      <c r="R992" s="93"/>
      <c r="S992" s="93"/>
      <c r="T992" s="93"/>
      <c r="U992" s="93"/>
      <c r="V992" s="93"/>
    </row>
    <row r="993" spans="1:22" ht="15.75" customHeight="1">
      <c r="A993" s="93"/>
      <c r="B993" s="93"/>
      <c r="C993" s="93"/>
      <c r="D993" s="93"/>
      <c r="E993" s="93"/>
      <c r="F993" s="93"/>
      <c r="G993" s="93"/>
      <c r="H993" s="93"/>
      <c r="I993" s="93"/>
      <c r="J993" s="93"/>
      <c r="K993" s="93"/>
      <c r="L993" s="93"/>
      <c r="M993" s="93"/>
      <c r="N993" s="93"/>
      <c r="O993" s="93"/>
      <c r="P993" s="93"/>
      <c r="Q993" s="93"/>
      <c r="R993" s="93"/>
      <c r="S993" s="93"/>
      <c r="T993" s="93"/>
      <c r="U993" s="93"/>
      <c r="V993" s="93"/>
    </row>
    <row r="994" spans="1:22" ht="15.75" customHeight="1">
      <c r="A994" s="93"/>
      <c r="B994" s="93"/>
      <c r="C994" s="93"/>
      <c r="D994" s="93"/>
      <c r="E994" s="93"/>
      <c r="F994" s="93"/>
      <c r="G994" s="93"/>
      <c r="H994" s="93"/>
      <c r="I994" s="93"/>
      <c r="J994" s="93"/>
      <c r="K994" s="93"/>
      <c r="L994" s="93"/>
      <c r="M994" s="93"/>
      <c r="N994" s="93"/>
      <c r="O994" s="93"/>
      <c r="P994" s="93"/>
      <c r="Q994" s="93"/>
      <c r="R994" s="93"/>
      <c r="S994" s="93"/>
      <c r="T994" s="93"/>
      <c r="U994" s="93"/>
      <c r="V994" s="93"/>
    </row>
    <row r="995" spans="1:22" ht="15.75" customHeight="1">
      <c r="A995" s="93"/>
      <c r="B995" s="93"/>
      <c r="C995" s="93"/>
      <c r="D995" s="93"/>
      <c r="E995" s="93"/>
      <c r="F995" s="93"/>
      <c r="G995" s="93"/>
      <c r="H995" s="93"/>
      <c r="I995" s="93"/>
      <c r="J995" s="93"/>
      <c r="K995" s="93"/>
      <c r="L995" s="93"/>
      <c r="M995" s="93"/>
      <c r="N995" s="93"/>
      <c r="O995" s="93"/>
      <c r="P995" s="93"/>
      <c r="Q995" s="93"/>
      <c r="R995" s="93"/>
      <c r="S995" s="93"/>
      <c r="T995" s="93"/>
      <c r="U995" s="93"/>
      <c r="V995" s="93"/>
    </row>
    <row r="996" spans="1:22" ht="15.75" customHeight="1">
      <c r="A996" s="121"/>
      <c r="B996" s="121"/>
      <c r="C996" s="121"/>
      <c r="D996" s="121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</row>
    <row r="997" spans="1:22" ht="15.75" customHeight="1">
      <c r="A997" s="121"/>
      <c r="B997" s="121"/>
      <c r="C997" s="121"/>
      <c r="D997" s="121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</row>
  </sheetData>
  <mergeCells count="11">
    <mergeCell ref="G18:K18"/>
    <mergeCell ref="M18:Q18"/>
    <mergeCell ref="A26:E26"/>
    <mergeCell ref="G26:K26"/>
    <mergeCell ref="A2:E2"/>
    <mergeCell ref="G2:K2"/>
    <mergeCell ref="M2:Q2"/>
    <mergeCell ref="A10:E10"/>
    <mergeCell ref="G10:K10"/>
    <mergeCell ref="M10:Q10"/>
    <mergeCell ref="A18:E18"/>
  </mergeCells>
  <pageMargins left="0.20429550622718926" right="8.4121679034724992E-2" top="0.24406460577627043" bottom="0.6" header="0" footer="0"/>
  <pageSetup paperSize="9" scale="85" orientation="landscape"/>
  <headerFooter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 Working Copy</vt:lpstr>
      <vt:lpstr>Distribution Copy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Secretary Gurraneasig NS</cp:lastModifiedBy>
  <dcterms:created xsi:type="dcterms:W3CDTF">2024-04-23T11:16:03Z</dcterms:created>
  <dcterms:modified xsi:type="dcterms:W3CDTF">2024-04-23T11:16:03Z</dcterms:modified>
</cp:coreProperties>
</file>